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2504" windowHeight="7752"/>
  </bookViews>
  <sheets>
    <sheet name="Customs Invoice Format" sheetId="1" r:id="rId1"/>
    <sheet name="Guide to fill Customs Invoice" sheetId="2" r:id="rId2"/>
    <sheet name="Annexure 1 " sheetId="3" r:id="rId3"/>
    <sheet name="Annexure 2" sheetId="4" r:id="rId4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9" i="1"/>
  <c r="M28"/>
  <c r="H27"/>
  <c r="M27" s="1"/>
  <c r="I58"/>
  <c r="H57"/>
  <c r="J57" s="1"/>
  <c r="M57" s="1"/>
  <c r="H56"/>
  <c r="J56" s="1"/>
  <c r="M56" s="1"/>
  <c r="H55"/>
  <c r="J55" s="1"/>
  <c r="M55" s="1"/>
  <c r="H54"/>
  <c r="J54" s="1"/>
  <c r="M54" s="1"/>
  <c r="H53"/>
  <c r="J53" s="1"/>
  <c r="M53" s="1"/>
  <c r="H52"/>
  <c r="J52" s="1"/>
  <c r="M52" s="1"/>
  <c r="H51"/>
  <c r="J51" s="1"/>
  <c r="M51" s="1"/>
  <c r="H50"/>
  <c r="J50" s="1"/>
  <c r="M50" s="1"/>
  <c r="H49"/>
  <c r="J49" s="1"/>
  <c r="M49" s="1"/>
  <c r="H48"/>
  <c r="J48" s="1"/>
  <c r="M48" s="1"/>
  <c r="H47"/>
  <c r="J47" s="1"/>
  <c r="M47" s="1"/>
  <c r="H46"/>
  <c r="J46" s="1"/>
  <c r="M46" s="1"/>
  <c r="H45"/>
  <c r="M45" s="1"/>
  <c r="H44"/>
  <c r="J44" s="1"/>
  <c r="M44" s="1"/>
  <c r="H43"/>
  <c r="J43" s="1"/>
  <c r="M43" s="1"/>
  <c r="H42"/>
  <c r="J42" s="1"/>
  <c r="M42" s="1"/>
  <c r="H41"/>
  <c r="J41" s="1"/>
  <c r="M41" s="1"/>
  <c r="H40"/>
  <c r="J40" s="1"/>
  <c r="M40" s="1"/>
  <c r="M39"/>
  <c r="H38"/>
  <c r="J38" s="1"/>
  <c r="M38" s="1"/>
  <c r="H37"/>
  <c r="J37" s="1"/>
  <c r="M37" s="1"/>
  <c r="H36"/>
  <c r="J36" s="1"/>
  <c r="M36" s="1"/>
  <c r="H35"/>
  <c r="J35" s="1"/>
  <c r="M35" s="1"/>
  <c r="H34"/>
  <c r="J34" s="1"/>
  <c r="M34" s="1"/>
  <c r="H33"/>
  <c r="J33" s="1"/>
  <c r="M33" s="1"/>
  <c r="H32"/>
  <c r="J32" s="1"/>
  <c r="M32" s="1"/>
  <c r="H31"/>
  <c r="M31" s="1"/>
  <c r="M30"/>
  <c r="M29"/>
  <c r="M58" l="1"/>
  <c r="J58"/>
  <c r="H58"/>
</calcChain>
</file>

<file path=xl/sharedStrings.xml><?xml version="1.0" encoding="utf-8"?>
<sst xmlns="http://schemas.openxmlformats.org/spreadsheetml/2006/main" count="199" uniqueCount="191">
  <si>
    <t>Bill to Party</t>
  </si>
  <si>
    <t>Ship to Party</t>
  </si>
  <si>
    <t>S. No.</t>
  </si>
  <si>
    <t>Product Description</t>
  </si>
  <si>
    <t>HSN
Code</t>
  </si>
  <si>
    <t>IGST</t>
  </si>
  <si>
    <t>Total</t>
  </si>
  <si>
    <t>Total Amount before Tax</t>
  </si>
  <si>
    <t>Bank Details</t>
  </si>
  <si>
    <t>Ceritified that the particulars given above are true and correct</t>
  </si>
  <si>
    <t>Authorised signatory</t>
  </si>
  <si>
    <t xml:space="preserve">For </t>
  </si>
  <si>
    <t>PAN or IEC Number</t>
  </si>
  <si>
    <t xml:space="preserve">Bank AD Code </t>
  </si>
  <si>
    <t>Invoice Date</t>
  </si>
  <si>
    <t>"By Air" is the option for all DHL Express shipments</t>
  </si>
  <si>
    <t xml:space="preserve">Transport Mode </t>
  </si>
  <si>
    <t>Vehicle No:</t>
  </si>
  <si>
    <t xml:space="preserve">GST Payment Status </t>
  </si>
  <si>
    <t>S.No</t>
  </si>
  <si>
    <t>Remarks</t>
  </si>
  <si>
    <t>Note:</t>
  </si>
  <si>
    <t>This is basis our interpretation as on today &amp; in case of any updations, we would keep you informed.</t>
  </si>
  <si>
    <t>Company  Seal</t>
  </si>
  <si>
    <t>(On the Company letter head)</t>
  </si>
  <si>
    <t>URL :</t>
  </si>
  <si>
    <t>Mandatory Fields to be Covered in Invoice</t>
  </si>
  <si>
    <t xml:space="preserve">http://teleshoppe.com/dhl/GST.pdf </t>
  </si>
  <si>
    <t>Please refer to this URL for more info:</t>
  </si>
  <si>
    <t>GSTIN or UIN</t>
  </si>
  <si>
    <t>Chose one of the 3 options : NA, Bond or LUT , Against Payment of IGST</t>
  </si>
  <si>
    <r>
      <t xml:space="preserve">Default </t>
    </r>
    <r>
      <rPr>
        <b/>
        <sz val="11"/>
        <color rgb="FFFF0000"/>
        <rFont val="Calibri"/>
        <family val="2"/>
        <scheme val="minor"/>
      </rPr>
      <t>" DHL Express"</t>
    </r>
    <r>
      <rPr>
        <sz val="11"/>
        <color rgb="FFFF0000"/>
        <rFont val="Calibri"/>
        <family val="2"/>
        <scheme val="minor"/>
      </rPr>
      <t xml:space="preserve"> since DHL operates in Hub and spoke model</t>
    </r>
  </si>
  <si>
    <t>% Discount</t>
  </si>
  <si>
    <t>% Rate</t>
  </si>
  <si>
    <t xml:space="preserve">Break-up of Taxable amount and GST Paid (if Export against payment) for each line item </t>
  </si>
  <si>
    <t>Reverse Charges</t>
  </si>
  <si>
    <t>Value in INR</t>
  </si>
  <si>
    <t>Qty (No.)</t>
  </si>
  <si>
    <t>Terms of Trade</t>
  </si>
  <si>
    <t>Page 1 of ……</t>
  </si>
  <si>
    <t>CFR</t>
  </si>
  <si>
    <t>CIF</t>
  </si>
  <si>
    <t>CIP</t>
  </si>
  <si>
    <t>CPT</t>
  </si>
  <si>
    <t>DAP</t>
  </si>
  <si>
    <t>DAT</t>
  </si>
  <si>
    <t>DDP</t>
  </si>
  <si>
    <t>EXW</t>
  </si>
  <si>
    <t>FAS</t>
  </si>
  <si>
    <t>FCA</t>
  </si>
  <si>
    <t>INTENDED END USE CODE</t>
  </si>
  <si>
    <t>Refer to below end use description and add the code in SLI for reference</t>
  </si>
  <si>
    <t>DCA100</t>
  </si>
  <si>
    <r>
      <t xml:space="preserve">For Veterinary Medical Use as a Non-Food Product under Controlled Distribution </t>
    </r>
    <r>
      <rPr>
        <b/>
        <sz val="11"/>
        <color indexed="8"/>
        <rFont val="Calibri"/>
        <family val="2"/>
      </rPr>
      <t>(Trading)</t>
    </r>
  </si>
  <si>
    <t>DCH100</t>
  </si>
  <si>
    <r>
      <t xml:space="preserve">For Human Medical Use as a Non-Food Product under Controlled Distribution </t>
    </r>
    <r>
      <rPr>
        <b/>
        <sz val="11"/>
        <color indexed="8"/>
        <rFont val="Calibri"/>
        <family val="2"/>
      </rPr>
      <t>(Trading)</t>
    </r>
  </si>
  <si>
    <t>DCH300</t>
  </si>
  <si>
    <t>For Human Medical Use as a Transplanted Organ, Tissue, or Fluid</t>
  </si>
  <si>
    <t>DCH400</t>
  </si>
  <si>
    <t>For Human Medical Use as a Non-Food Product under Controlled Distribution</t>
  </si>
  <si>
    <t>DCH800</t>
  </si>
  <si>
    <t>For Research use a human medicine</t>
  </si>
  <si>
    <t>DCX200</t>
  </si>
  <si>
    <r>
      <t xml:space="preserve">For manufacture/processing as a human or veterinary medicine </t>
    </r>
    <r>
      <rPr>
        <b/>
        <sz val="11"/>
        <color indexed="8"/>
        <rFont val="Calibri"/>
        <family val="2"/>
      </rPr>
      <t>(Manufacture/Actual Use</t>
    </r>
    <r>
      <rPr>
        <sz val="11"/>
        <color indexed="8"/>
        <rFont val="Calibri"/>
        <family val="2"/>
      </rPr>
      <t>)</t>
    </r>
  </si>
  <si>
    <t>DCX900</t>
  </si>
  <si>
    <t>For  personal consumption</t>
  </si>
  <si>
    <t>FSA100</t>
  </si>
  <si>
    <r>
      <t>For Animal Food or Feed (</t>
    </r>
    <r>
      <rPr>
        <b/>
        <sz val="11"/>
        <color indexed="8"/>
        <rFont val="Calibri"/>
        <family val="2"/>
      </rPr>
      <t>Trading</t>
    </r>
    <r>
      <rPr>
        <sz val="11"/>
        <color indexed="8"/>
        <rFont val="Calibri"/>
        <family val="2"/>
      </rPr>
      <t>/ commercial distribution)</t>
    </r>
  </si>
  <si>
    <t>FSA200</t>
  </si>
  <si>
    <r>
      <t xml:space="preserve">For manufacture/processing as a Animal Food/Feed </t>
    </r>
    <r>
      <rPr>
        <b/>
        <sz val="11"/>
        <color indexed="8"/>
        <rFont val="Calibri"/>
        <family val="2"/>
      </rPr>
      <t>(Manufacture/Actual Use</t>
    </r>
    <r>
      <rPr>
        <sz val="11"/>
        <color indexed="8"/>
        <rFont val="Calibri"/>
        <family val="2"/>
      </rPr>
      <t>)</t>
    </r>
  </si>
  <si>
    <t>FSA800</t>
  </si>
  <si>
    <t>For use research use as animal Food</t>
  </si>
  <si>
    <t>FSA900</t>
  </si>
  <si>
    <t xml:space="preserve">For Personal use </t>
  </si>
  <si>
    <t>FSH100</t>
  </si>
  <si>
    <r>
      <t>For Consumer use under commercial distribution (</t>
    </r>
    <r>
      <rPr>
        <b/>
        <sz val="11"/>
        <color indexed="8"/>
        <rFont val="Calibri"/>
        <family val="2"/>
      </rPr>
      <t>Trading</t>
    </r>
    <r>
      <rPr>
        <sz val="11"/>
        <color indexed="8"/>
        <rFont val="Calibri"/>
        <family val="2"/>
      </rPr>
      <t>)- Retail or wholsale</t>
    </r>
  </si>
  <si>
    <t>FSH200</t>
  </si>
  <si>
    <r>
      <t>For manufacture/ commercial Processing (</t>
    </r>
    <r>
      <rPr>
        <b/>
        <sz val="11"/>
        <color indexed="8"/>
        <rFont val="Calibri"/>
        <family val="2"/>
      </rPr>
      <t>Manufacture/Actual Use</t>
    </r>
    <r>
      <rPr>
        <sz val="11"/>
        <color indexed="8"/>
        <rFont val="Calibri"/>
        <family val="2"/>
      </rPr>
      <t>)</t>
    </r>
  </si>
  <si>
    <t>FSH700</t>
  </si>
  <si>
    <t>For Internal use in Hotels-Restaurant</t>
  </si>
  <si>
    <t>For Public Display or Exhibition</t>
  </si>
  <si>
    <t>FSH750</t>
  </si>
  <si>
    <t>For use in International Sports Events</t>
  </si>
  <si>
    <t>FSH800</t>
  </si>
  <si>
    <t>For Research Use</t>
  </si>
  <si>
    <t>FSH900</t>
  </si>
  <si>
    <t>For personal consumption</t>
  </si>
  <si>
    <t>FSH910</t>
  </si>
  <si>
    <t>For distribution in a natural disaster (if received gratis)</t>
  </si>
  <si>
    <t>FSH920</t>
  </si>
  <si>
    <t>For Charitable Use</t>
  </si>
  <si>
    <t>FSH930</t>
  </si>
  <si>
    <t>For use in a Diplomatic Establishment</t>
  </si>
  <si>
    <t>GNX100</t>
  </si>
  <si>
    <r>
      <t xml:space="preserve">For Consumer use under commercial distribution (for </t>
    </r>
    <r>
      <rPr>
        <b/>
        <sz val="11"/>
        <color indexed="8"/>
        <rFont val="Calibri"/>
        <family val="2"/>
      </rPr>
      <t>Trading -</t>
    </r>
    <r>
      <rPr>
        <sz val="11"/>
        <color indexed="8"/>
        <rFont val="Calibri"/>
        <family val="2"/>
      </rPr>
      <t xml:space="preserve"> wholesale or retail)</t>
    </r>
  </si>
  <si>
    <t>GNX200</t>
  </si>
  <si>
    <r>
      <t xml:space="preserve">For Commercial Assembly or processing (For </t>
    </r>
    <r>
      <rPr>
        <b/>
        <sz val="11"/>
        <color indexed="8"/>
        <rFont val="Calibri"/>
        <family val="2"/>
      </rPr>
      <t>Manufacture/Actual use</t>
    </r>
    <r>
      <rPr>
        <sz val="11"/>
        <color indexed="8"/>
        <rFont val="Calibri"/>
        <family val="2"/>
      </rPr>
      <t>)</t>
    </r>
  </si>
  <si>
    <t>GNX300</t>
  </si>
  <si>
    <t>For use as Fertilizers or soil promoters</t>
  </si>
  <si>
    <t>GNX600</t>
  </si>
  <si>
    <t>For Repair or Refurbishing as defective or second hand goods</t>
  </si>
  <si>
    <t>GNX650</t>
  </si>
  <si>
    <t>For Recycling or Recovery</t>
  </si>
  <si>
    <t>GNX680</t>
  </si>
  <si>
    <t>For Disposal as waste</t>
  </si>
  <si>
    <t>GNX700</t>
  </si>
  <si>
    <t>GNX810</t>
  </si>
  <si>
    <t>For Research &amp; Development (note: other than Biomedical Research)</t>
  </si>
  <si>
    <t>GNX815</t>
  </si>
  <si>
    <t>For Medical Or Biomedical Research</t>
  </si>
  <si>
    <t>GNX915</t>
  </si>
  <si>
    <t>For display as a Trophy (hunting or other trophy)</t>
  </si>
  <si>
    <t>LVA100</t>
  </si>
  <si>
    <t>For Breeding in Captivity or Artificial Propagation</t>
  </si>
  <si>
    <t>LVA200</t>
  </si>
  <si>
    <t>For Grow-Out or Increase</t>
  </si>
  <si>
    <t>LVA300</t>
  </si>
  <si>
    <t>For re-introduction into the wild</t>
  </si>
  <si>
    <t>LVA400</t>
  </si>
  <si>
    <t xml:space="preserve">For Immediate Slaughter </t>
  </si>
  <si>
    <t>LVA500</t>
  </si>
  <si>
    <t>LVA710</t>
  </si>
  <si>
    <t>For display in Zoo</t>
  </si>
  <si>
    <t>LVA760</t>
  </si>
  <si>
    <t>For Circus or Travelling Exhibition or games or show</t>
  </si>
  <si>
    <t>LVA800</t>
  </si>
  <si>
    <t>For Research Purposes</t>
  </si>
  <si>
    <t>LVA900</t>
  </si>
  <si>
    <t>LVA950</t>
  </si>
  <si>
    <t>For Re Export</t>
  </si>
  <si>
    <t>LVP100</t>
  </si>
  <si>
    <t>For Propagation</t>
  </si>
  <si>
    <t>LVP400</t>
  </si>
  <si>
    <t>For Germplasm</t>
  </si>
  <si>
    <t>LVP500</t>
  </si>
  <si>
    <t>LVP730</t>
  </si>
  <si>
    <t>For a display in a Botanical Garden</t>
  </si>
  <si>
    <r>
      <t xml:space="preserve">Shipper Declaration :                                                                                                                     </t>
    </r>
    <r>
      <rPr>
        <i/>
        <sz val="11"/>
        <color theme="1"/>
        <rFont val="Calibri"/>
        <family val="2"/>
        <scheme val="minor"/>
      </rPr>
      <t>Please declare if your "supply meant for export is under Bond / LUT" or "Is the supply meant for export against payment of IGST" .                                                                                         Please mention if the shipment is meant for "Bonafied sample" or "Gift" if applicable.
Please also mention if you intend to claim schemes like MEIS, Duty Draw, Repair &amp; Retuns, ATA Carnet etc.</t>
    </r>
  </si>
  <si>
    <r>
      <t>A) Either</t>
    </r>
    <r>
      <rPr>
        <sz val="11"/>
        <color rgb="FFC00000"/>
        <rFont val="Calibri"/>
        <family val="2"/>
        <scheme val="minor"/>
      </rPr>
      <t xml:space="preserve"> </t>
    </r>
    <r>
      <rPr>
        <b/>
        <sz val="11"/>
        <color rgb="FFC00000"/>
        <rFont val="Calibri"/>
        <family val="2"/>
        <scheme val="minor"/>
      </rPr>
      <t>Supply Meant for Export on Payment of Integrated Tax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'or'</t>
    </r>
    <r>
      <rPr>
        <b/>
        <sz val="11"/>
        <color theme="1"/>
        <rFont val="Calibri"/>
        <family val="2"/>
        <scheme val="minor"/>
      </rPr>
      <t xml:space="preserve"> 
</t>
    </r>
    <r>
      <rPr>
        <b/>
        <sz val="11"/>
        <color rgb="FF00B0F0"/>
        <rFont val="Calibri"/>
        <family val="2"/>
        <scheme val="minor"/>
      </rPr>
      <t xml:space="preserve">Supply Meant for Export under Bond without payment of Integrated Tax  </t>
    </r>
    <r>
      <rPr>
        <sz val="11"/>
        <rFont val="Calibri"/>
        <family val="2"/>
        <scheme val="minor"/>
      </rPr>
      <t>'or'</t>
    </r>
    <r>
      <rPr>
        <b/>
        <sz val="11"/>
        <color rgb="FF00B0F0"/>
        <rFont val="Calibri"/>
        <family val="2"/>
        <scheme val="minor"/>
      </rPr>
      <t xml:space="preserve">
</t>
    </r>
    <r>
      <rPr>
        <b/>
        <sz val="11"/>
        <color rgb="FF7030A0"/>
        <rFont val="Calibri"/>
        <family val="2"/>
        <scheme val="minor"/>
      </rPr>
      <t>Supply Meant for Export under Letter of Undertaking without payment of Integrated Tax</t>
    </r>
    <r>
      <rPr>
        <b/>
        <sz val="11"/>
        <color rgb="FF00B0F0"/>
        <rFont val="Calibri"/>
        <family val="2"/>
        <scheme val="minor"/>
      </rPr>
      <t xml:space="preserve">                                                                                                                              </t>
    </r>
    <r>
      <rPr>
        <sz val="11"/>
        <rFont val="Calibri"/>
        <family val="2"/>
        <scheme val="minor"/>
      </rPr>
      <t xml:space="preserve">B) Applicability of schemes like MEIS, DrawBack, Repair and Return, ATA Carnet ,etc                                                                                                                                          </t>
    </r>
  </si>
  <si>
    <t xml:space="preserve">Vehicle number: </t>
  </si>
  <si>
    <t>IGST Payment Status: (Tick applicable option)</t>
  </si>
  <si>
    <t>A) Not Applicable</t>
  </si>
  <si>
    <t xml:space="preserve">B)  LUT  or Export under Bond. </t>
  </si>
  <si>
    <t>C)   Export Against Payment of IGST</t>
  </si>
  <si>
    <t>HSN Code</t>
  </si>
  <si>
    <t>GST Invoice Number &amp; Date</t>
  </si>
  <si>
    <t>State Code</t>
  </si>
  <si>
    <r>
      <rPr>
        <b/>
        <sz val="11"/>
        <rFont val="Calibri"/>
        <family val="2"/>
        <scheme val="minor"/>
      </rPr>
      <t>Export Declaration:</t>
    </r>
    <r>
      <rPr>
        <sz val="11"/>
        <rFont val="Calibri"/>
        <family val="2"/>
        <scheme val="minor"/>
      </rPr>
      <t xml:space="preserve"> </t>
    </r>
  </si>
  <si>
    <t>Customs Invoice</t>
  </si>
  <si>
    <t>Place of Supply : MUMBAI</t>
  </si>
  <si>
    <t>Coutry of Origin of Goods:  INDIA</t>
  </si>
  <si>
    <t>State Name : MAHARASHTRA</t>
  </si>
  <si>
    <t xml:space="preserve">Transport Mode: BY </t>
  </si>
  <si>
    <t>Total Invoice Amount before Tax in Words EIGHT HUNDRED FIFTY DOLLARS ONLY</t>
  </si>
  <si>
    <t>Shipper Name: ASR EXPORTS</t>
  </si>
  <si>
    <t>IEC:0314040251</t>
  </si>
  <si>
    <t>Address 1: ROOM 504 TRAPINEX HOUSE</t>
  </si>
  <si>
    <t>Address 2:  15 SHOLAPUR STREET, WADIA BUNDER, MASJID, MUMBAI 400009</t>
  </si>
  <si>
    <t>Telephone No: 91 - 22 - 32113331</t>
  </si>
  <si>
    <t>GSTIN/UIN :27ABAFA0893J1ZE4</t>
  </si>
  <si>
    <t>PAN: ABAFA0893J</t>
  </si>
  <si>
    <t>End Use Code:( Refer Annexure 1 for end use Codes) GNX 100</t>
  </si>
  <si>
    <t>Country: ITALY</t>
  </si>
  <si>
    <t xml:space="preserve">Name: IS CREATES </t>
  </si>
  <si>
    <t>Address: VIA CESARE DA SESTO 4, 20123 MILANO</t>
  </si>
  <si>
    <t>TEL: +393336543426</t>
  </si>
  <si>
    <t>Name:  IS CREATES</t>
  </si>
  <si>
    <t xml:space="preserve">Address: VIA CESARE DA SESTO 4, 20123 MILANO, </t>
  </si>
  <si>
    <t>Country:  ITALY</t>
  </si>
  <si>
    <t>HAND EMBROIDERED MOTIFS ON THE PIECE</t>
  </si>
  <si>
    <t xml:space="preserve">WITH WOOL, GLASS BEADS, SEQUIN AND </t>
  </si>
  <si>
    <t>ACRYLIC STONES</t>
  </si>
  <si>
    <t>FW 18 A</t>
  </si>
  <si>
    <t>FW 18 B</t>
  </si>
  <si>
    <t>FW 18E</t>
  </si>
  <si>
    <t>FW 18 C VAR .1</t>
  </si>
  <si>
    <t>FW 18 C VAR .2</t>
  </si>
  <si>
    <t>FW 18 D VAR .2</t>
  </si>
  <si>
    <t>FW 18 D VAR .1</t>
  </si>
  <si>
    <t>EYE NECK</t>
  </si>
  <si>
    <t>SEQUINS NECK</t>
  </si>
  <si>
    <t>Rate per Unit (EUR)</t>
  </si>
  <si>
    <t>Total Value (EUR)</t>
  </si>
  <si>
    <t>Net Amount (EUR)</t>
  </si>
  <si>
    <t>GST Invoice No:   206/18</t>
  </si>
  <si>
    <t>GST Invoice date: 26.04.2018</t>
  </si>
  <si>
    <t>FOB Value: 2613 EURO</t>
  </si>
  <si>
    <t>Terms of Trade : (Refer Annexure 2 ) FOB</t>
  </si>
  <si>
    <t>Bank AD Code: 6360004-6000009</t>
  </si>
  <si>
    <t>Bank A/C: 914020035053310</t>
  </si>
  <si>
    <t>Bank IFSC: UTIB0001052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</si>
</sst>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Bookman Old Style"/>
      <family val="1"/>
    </font>
    <font>
      <b/>
      <sz val="9"/>
      <color theme="1"/>
      <name val="Calibri"/>
      <family val="2"/>
      <scheme val="minor"/>
    </font>
    <font>
      <b/>
      <sz val="20"/>
      <color theme="1"/>
      <name val="Bookman Old Style"/>
      <family val="1"/>
    </font>
    <font>
      <sz val="7"/>
      <color theme="1"/>
      <name val="Bookman Old Style"/>
      <family val="1"/>
    </font>
    <font>
      <b/>
      <sz val="11"/>
      <color rgb="FF00B0F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5" fillId="0" borderId="0"/>
  </cellStyleXfs>
  <cellXfs count="196">
    <xf numFmtId="0" fontId="0" fillId="0" borderId="0" xfId="0"/>
    <xf numFmtId="0" fontId="3" fillId="2" borderId="18" xfId="0" applyFont="1" applyFill="1" applyBorder="1"/>
    <xf numFmtId="0" fontId="0" fillId="0" borderId="25" xfId="0" applyBorder="1"/>
    <xf numFmtId="0" fontId="0" fillId="0" borderId="36" xfId="0" applyBorder="1"/>
    <xf numFmtId="0" fontId="1" fillId="0" borderId="2" xfId="0" applyFont="1" applyBorder="1" applyAlignment="1"/>
    <xf numFmtId="0" fontId="1" fillId="0" borderId="3" xfId="0" applyFont="1" applyBorder="1" applyAlignment="1"/>
    <xf numFmtId="0" fontId="0" fillId="0" borderId="26" xfId="0" applyBorder="1" applyAlignment="1">
      <alignment horizontal="left" vertical="center"/>
    </xf>
    <xf numFmtId="0" fontId="0" fillId="0" borderId="26" xfId="0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/>
    </xf>
    <xf numFmtId="0" fontId="11" fillId="0" borderId="26" xfId="0" applyFont="1" applyBorder="1" applyAlignment="1">
      <alignment horizontal="left"/>
    </xf>
    <xf numFmtId="0" fontId="1" fillId="6" borderId="26" xfId="0" applyFont="1" applyFill="1" applyBorder="1" applyAlignment="1">
      <alignment horizontal="left" vertical="center"/>
    </xf>
    <xf numFmtId="0" fontId="12" fillId="0" borderId="0" xfId="1"/>
    <xf numFmtId="0" fontId="11" fillId="0" borderId="42" xfId="0" applyFont="1" applyBorder="1" applyAlignment="1"/>
    <xf numFmtId="0" fontId="13" fillId="0" borderId="26" xfId="0" applyFont="1" applyBorder="1" applyAlignment="1">
      <alignment horizontal="left" vertical="center" wrapText="1"/>
    </xf>
    <xf numFmtId="0" fontId="13" fillId="0" borderId="0" xfId="0" applyFont="1"/>
    <xf numFmtId="0" fontId="0" fillId="0" borderId="3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7" fillId="7" borderId="26" xfId="2" applyFont="1" applyFill="1" applyBorder="1"/>
    <xf numFmtId="0" fontId="1" fillId="0" borderId="26" xfId="2" applyFont="1" applyBorder="1" applyAlignment="1">
      <alignment horizontal="center"/>
    </xf>
    <xf numFmtId="0" fontId="11" fillId="0" borderId="26" xfId="2" applyFont="1" applyFill="1" applyBorder="1"/>
    <xf numFmtId="0" fontId="15" fillId="0" borderId="26" xfId="2" applyFont="1" applyFill="1" applyBorder="1" applyAlignment="1">
      <alignment horizontal="left" vertical="top" wrapText="1"/>
    </xf>
    <xf numFmtId="0" fontId="15" fillId="0" borderId="26" xfId="2" applyFill="1" applyBorder="1" applyAlignment="1">
      <alignment horizontal="left" vertical="top" wrapText="1"/>
    </xf>
    <xf numFmtId="0" fontId="10" fillId="0" borderId="26" xfId="0" applyFont="1" applyBorder="1"/>
    <xf numFmtId="0" fontId="0" fillId="0" borderId="26" xfId="0" applyBorder="1"/>
    <xf numFmtId="0" fontId="11" fillId="0" borderId="26" xfId="0" applyFont="1" applyFill="1" applyBorder="1" applyAlignment="1">
      <alignment horizontal="left" vertical="center"/>
    </xf>
    <xf numFmtId="0" fontId="11" fillId="0" borderId="26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/>
    </xf>
    <xf numFmtId="0" fontId="9" fillId="0" borderId="40" xfId="0" applyFont="1" applyBorder="1"/>
    <xf numFmtId="0" fontId="9" fillId="0" borderId="57" xfId="0" applyFont="1" applyBorder="1" applyAlignment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6" xfId="0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11" fillId="7" borderId="26" xfId="2" applyFon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5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3" borderId="26" xfId="0" applyFont="1" applyFill="1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44" xfId="0" applyFont="1" applyBorder="1" applyAlignment="1">
      <alignment horizontal="left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38" xfId="0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49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2" xfId="0" applyBorder="1" applyAlignment="1">
      <alignment horizontal="left"/>
    </xf>
    <xf numFmtId="0" fontId="0" fillId="0" borderId="47" xfId="0" applyBorder="1" applyAlignment="1">
      <alignment horizontal="left"/>
    </xf>
    <xf numFmtId="0" fontId="3" fillId="2" borderId="2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3" fillId="2" borderId="52" xfId="0" applyFont="1" applyFill="1" applyBorder="1" applyAlignment="1">
      <alignment horizontal="center"/>
    </xf>
    <xf numFmtId="0" fontId="9" fillId="0" borderId="28" xfId="0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9" fillId="0" borderId="58" xfId="0" applyFont="1" applyBorder="1" applyAlignment="1">
      <alignment horizontal="left"/>
    </xf>
    <xf numFmtId="0" fontId="9" fillId="0" borderId="42" xfId="0" applyFont="1" applyBorder="1" applyAlignment="1">
      <alignment horizontal="left" vertical="top"/>
    </xf>
    <xf numFmtId="0" fontId="9" fillId="0" borderId="19" xfId="0" applyFont="1" applyBorder="1" applyAlignment="1">
      <alignment horizontal="left" vertical="top"/>
    </xf>
    <xf numFmtId="0" fontId="9" fillId="0" borderId="47" xfId="0" applyFont="1" applyBorder="1" applyAlignment="1">
      <alignment horizontal="left" vertical="top"/>
    </xf>
    <xf numFmtId="0" fontId="0" fillId="0" borderId="35" xfId="0" applyBorder="1" applyAlignment="1">
      <alignment horizontal="center"/>
    </xf>
    <xf numFmtId="0" fontId="0" fillId="0" borderId="51" xfId="0" applyBorder="1" applyAlignment="1">
      <alignment horizontal="center"/>
    </xf>
    <xf numFmtId="0" fontId="9" fillId="0" borderId="25" xfId="0" applyFont="1" applyBorder="1" applyAlignment="1">
      <alignment horizontal="left" vertical="top"/>
    </xf>
    <xf numFmtId="0" fontId="9" fillId="0" borderId="26" xfId="0" applyFont="1" applyBorder="1" applyAlignment="1">
      <alignment horizontal="left" vertical="top"/>
    </xf>
    <xf numFmtId="0" fontId="9" fillId="0" borderId="27" xfId="0" applyFont="1" applyBorder="1" applyAlignment="1">
      <alignment horizontal="left" vertical="top"/>
    </xf>
    <xf numFmtId="0" fontId="9" fillId="0" borderId="22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9" fillId="0" borderId="24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9" fillId="0" borderId="56" xfId="0" applyFont="1" applyBorder="1" applyAlignment="1">
      <alignment horizontal="left" vertical="top"/>
    </xf>
    <xf numFmtId="0" fontId="9" fillId="0" borderId="21" xfId="0" applyFont="1" applyBorder="1" applyAlignment="1">
      <alignment horizontal="left" vertical="top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31" xfId="0" applyFont="1" applyBorder="1" applyAlignment="1">
      <alignment horizontal="left" vertical="top"/>
    </xf>
    <xf numFmtId="0" fontId="9" fillId="0" borderId="19" xfId="0" applyFont="1" applyBorder="1" applyAlignment="1">
      <alignment horizontal="left"/>
    </xf>
    <xf numFmtId="0" fontId="9" fillId="0" borderId="51" xfId="0" applyFont="1" applyBorder="1" applyAlignment="1">
      <alignment horizontal="left"/>
    </xf>
    <xf numFmtId="0" fontId="9" fillId="0" borderId="52" xfId="0" applyFont="1" applyBorder="1" applyAlignment="1">
      <alignment horizontal="left"/>
    </xf>
    <xf numFmtId="0" fontId="9" fillId="0" borderId="43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6" xfId="0" applyFont="1" applyBorder="1" applyAlignment="1">
      <alignment horizontal="left"/>
    </xf>
    <xf numFmtId="0" fontId="9" fillId="2" borderId="26" xfId="0" applyFont="1" applyFill="1" applyBorder="1" applyAlignment="1">
      <alignment horizontal="center"/>
    </xf>
    <xf numFmtId="0" fontId="9" fillId="4" borderId="18" xfId="0" applyFont="1" applyFill="1" applyBorder="1" applyAlignment="1">
      <alignment horizontal="left"/>
    </xf>
    <xf numFmtId="0" fontId="9" fillId="5" borderId="49" xfId="0" applyFont="1" applyFill="1" applyBorder="1" applyAlignment="1">
      <alignment horizontal="left"/>
    </xf>
    <xf numFmtId="0" fontId="9" fillId="5" borderId="15" xfId="0" applyFont="1" applyFill="1" applyBorder="1" applyAlignment="1">
      <alignment horizontal="left"/>
    </xf>
    <xf numFmtId="0" fontId="9" fillId="5" borderId="16" xfId="0" applyFont="1" applyFill="1" applyBorder="1" applyAlignment="1">
      <alignment horizontal="left"/>
    </xf>
    <xf numFmtId="0" fontId="9" fillId="5" borderId="50" xfId="0" applyFont="1" applyFill="1" applyBorder="1" applyAlignment="1">
      <alignment horizontal="left" wrapText="1"/>
    </xf>
    <xf numFmtId="0" fontId="9" fillId="5" borderId="19" xfId="0" applyFont="1" applyFill="1" applyBorder="1" applyAlignment="1">
      <alignment horizontal="left" wrapText="1"/>
    </xf>
    <xf numFmtId="0" fontId="9" fillId="5" borderId="20" xfId="0" applyFont="1" applyFill="1" applyBorder="1" applyAlignment="1">
      <alignment horizontal="left" wrapText="1"/>
    </xf>
    <xf numFmtId="0" fontId="9" fillId="5" borderId="50" xfId="0" applyFont="1" applyFill="1" applyBorder="1" applyAlignment="1">
      <alignment horizontal="left"/>
    </xf>
    <xf numFmtId="0" fontId="9" fillId="5" borderId="19" xfId="0" applyFont="1" applyFill="1" applyBorder="1" applyAlignment="1">
      <alignment horizontal="left"/>
    </xf>
    <xf numFmtId="0" fontId="9" fillId="5" borderId="20" xfId="0" applyFont="1" applyFill="1" applyBorder="1" applyAlignment="1">
      <alignment horizontal="left"/>
    </xf>
    <xf numFmtId="0" fontId="10" fillId="8" borderId="9" xfId="0" applyFont="1" applyFill="1" applyBorder="1" applyAlignment="1">
      <alignment horizontal="left"/>
    </xf>
    <xf numFmtId="0" fontId="10" fillId="8" borderId="10" xfId="0" applyFont="1" applyFill="1" applyBorder="1" applyAlignment="1">
      <alignment horizontal="left"/>
    </xf>
    <xf numFmtId="0" fontId="10" fillId="8" borderId="55" xfId="0" applyFont="1" applyFill="1" applyBorder="1" applyAlignment="1">
      <alignment horizontal="left"/>
    </xf>
    <xf numFmtId="0" fontId="21" fillId="8" borderId="54" xfId="0" applyFont="1" applyFill="1" applyBorder="1" applyAlignment="1">
      <alignment horizontal="left"/>
    </xf>
    <xf numFmtId="0" fontId="21" fillId="8" borderId="10" xfId="0" applyFont="1" applyFill="1" applyBorder="1" applyAlignment="1">
      <alignment horizontal="left"/>
    </xf>
    <xf numFmtId="0" fontId="21" fillId="8" borderId="9" xfId="0" applyFont="1" applyFill="1" applyBorder="1" applyAlignment="1">
      <alignment horizontal="left"/>
    </xf>
    <xf numFmtId="0" fontId="21" fillId="8" borderId="45" xfId="0" applyFont="1" applyFill="1" applyBorder="1" applyAlignment="1">
      <alignment horizontal="left"/>
    </xf>
    <xf numFmtId="0" fontId="21" fillId="8" borderId="46" xfId="0" applyFont="1" applyFill="1" applyBorder="1" applyAlignment="1">
      <alignment horizontal="left"/>
    </xf>
    <xf numFmtId="0" fontId="9" fillId="4" borderId="43" xfId="0" applyFont="1" applyFill="1" applyBorder="1" applyAlignment="1">
      <alignment horizontal="left" vertical="center" wrapText="1"/>
    </xf>
    <xf numFmtId="0" fontId="9" fillId="4" borderId="23" xfId="0" applyFont="1" applyFill="1" applyBorder="1" applyAlignment="1">
      <alignment horizontal="left" vertical="center" wrapText="1"/>
    </xf>
    <xf numFmtId="0" fontId="9" fillId="4" borderId="4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1" fillId="0" borderId="42" xfId="0" applyFont="1" applyBorder="1" applyAlignment="1">
      <alignment horizontal="left"/>
    </xf>
    <xf numFmtId="0" fontId="11" fillId="0" borderId="47" xfId="0" applyFont="1" applyBorder="1" applyAlignment="1">
      <alignment horizontal="left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teleshoppe.com/dhl/GS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tabSelected="1" zoomScale="85" zoomScaleNormal="85" workbookViewId="0">
      <selection activeCell="D11" sqref="D11:H11"/>
    </sheetView>
  </sheetViews>
  <sheetFormatPr defaultRowHeight="14.4"/>
  <cols>
    <col min="1" max="1" width="14" bestFit="1" customWidth="1"/>
    <col min="2" max="2" width="15.33203125" customWidth="1"/>
    <col min="3" max="3" width="28.88671875" customWidth="1"/>
    <col min="4" max="4" width="4.88671875" customWidth="1"/>
    <col min="5" max="5" width="6" customWidth="1"/>
    <col min="6" max="6" width="5" customWidth="1"/>
    <col min="7" max="7" width="10.5546875" customWidth="1"/>
    <col min="8" max="8" width="13.44140625" customWidth="1"/>
    <col min="9" max="9" width="10.109375" customWidth="1"/>
    <col min="10" max="10" width="5.44140625" customWidth="1"/>
    <col min="11" max="11" width="13.5546875" customWidth="1"/>
    <col min="12" max="12" width="6.44140625" customWidth="1"/>
    <col min="13" max="13" width="17.5546875" customWidth="1"/>
    <col min="14" max="14" width="46.109375" customWidth="1"/>
    <col min="15" max="16" width="8.88671875" hidden="1" customWidth="1"/>
  </cols>
  <sheetData>
    <row r="1" spans="1:14">
      <c r="A1" s="81" t="s">
        <v>24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3" spans="1:14" ht="15" thickBot="1"/>
    <row r="4" spans="1:14">
      <c r="A4" s="185" t="s">
        <v>148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7"/>
    </row>
    <row r="5" spans="1:14">
      <c r="A5" s="188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90"/>
    </row>
    <row r="6" spans="1:14" ht="15" thickBot="1">
      <c r="A6" s="191"/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3"/>
    </row>
    <row r="7" spans="1:14">
      <c r="A7" s="165" t="s">
        <v>154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7"/>
    </row>
    <row r="8" spans="1:14">
      <c r="A8" s="168" t="s">
        <v>156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70"/>
    </row>
    <row r="9" spans="1:14">
      <c r="A9" s="171" t="s">
        <v>157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3"/>
    </row>
    <row r="10" spans="1:14">
      <c r="A10" s="171" t="s">
        <v>158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3"/>
    </row>
    <row r="11" spans="1:14" ht="15" thickBot="1">
      <c r="A11" s="182" t="s">
        <v>155</v>
      </c>
      <c r="B11" s="183"/>
      <c r="C11" s="184"/>
      <c r="D11" s="182" t="s">
        <v>160</v>
      </c>
      <c r="E11" s="183"/>
      <c r="F11" s="183"/>
      <c r="G11" s="183"/>
      <c r="H11" s="184"/>
      <c r="I11" s="164" t="s">
        <v>159</v>
      </c>
      <c r="J11" s="164"/>
      <c r="K11" s="164"/>
      <c r="L11" s="164"/>
      <c r="M11" s="164"/>
      <c r="N11" s="164"/>
    </row>
    <row r="12" spans="1:14" ht="15" thickBot="1">
      <c r="A12" s="174" t="s">
        <v>140</v>
      </c>
      <c r="B12" s="175"/>
      <c r="C12" s="176"/>
      <c r="D12" s="177" t="s">
        <v>141</v>
      </c>
      <c r="E12" s="178"/>
      <c r="F12" s="178"/>
      <c r="G12" s="178"/>
      <c r="H12" s="178"/>
      <c r="I12" s="179" t="s">
        <v>142</v>
      </c>
      <c r="J12" s="178"/>
      <c r="K12" s="178"/>
      <c r="L12" s="178"/>
      <c r="M12" s="180" t="s">
        <v>143</v>
      </c>
      <c r="N12" s="181"/>
    </row>
    <row r="13" spans="1:14">
      <c r="A13" s="156" t="s">
        <v>184</v>
      </c>
      <c r="B13" s="156"/>
      <c r="C13" s="156"/>
      <c r="D13" s="156"/>
      <c r="E13" s="156"/>
      <c r="F13" s="156"/>
      <c r="G13" s="156"/>
      <c r="H13" s="156"/>
      <c r="I13" s="162" t="s">
        <v>150</v>
      </c>
      <c r="J13" s="162"/>
      <c r="K13" s="162"/>
      <c r="L13" s="162"/>
      <c r="M13" s="162"/>
      <c r="N13" s="162"/>
    </row>
    <row r="14" spans="1:14" ht="15" thickBot="1">
      <c r="A14" s="143" t="s">
        <v>185</v>
      </c>
      <c r="B14" s="143"/>
      <c r="C14" s="143"/>
      <c r="D14" s="143"/>
      <c r="E14" s="143"/>
      <c r="F14" s="143"/>
      <c r="G14" s="143"/>
      <c r="H14" s="143"/>
      <c r="I14" s="160" t="s">
        <v>161</v>
      </c>
      <c r="J14" s="161"/>
      <c r="K14" s="161"/>
      <c r="L14" s="161"/>
      <c r="M14" s="161"/>
      <c r="N14" s="161"/>
    </row>
    <row r="15" spans="1:14" ht="15" thickBot="1">
      <c r="A15" s="143" t="s">
        <v>186</v>
      </c>
      <c r="B15" s="143"/>
      <c r="C15" s="143"/>
      <c r="D15" s="143"/>
      <c r="E15" s="143"/>
      <c r="F15" s="143"/>
      <c r="G15" s="143"/>
      <c r="H15" s="143"/>
      <c r="I15" s="154" t="s">
        <v>152</v>
      </c>
      <c r="J15" s="154"/>
      <c r="K15" s="154"/>
      <c r="L15" s="154"/>
      <c r="M15" s="154"/>
      <c r="N15" s="155"/>
    </row>
    <row r="16" spans="1:14" ht="15" thickBot="1">
      <c r="A16" s="137" t="s">
        <v>187</v>
      </c>
      <c r="B16" s="138"/>
      <c r="C16" s="138"/>
      <c r="D16" s="138"/>
      <c r="E16" s="138"/>
      <c r="F16" s="138"/>
      <c r="G16" s="138"/>
      <c r="H16" s="139"/>
      <c r="I16" s="157" t="s">
        <v>139</v>
      </c>
      <c r="J16" s="157"/>
      <c r="K16" s="158"/>
      <c r="L16" s="158"/>
      <c r="M16" s="158"/>
      <c r="N16" s="159"/>
    </row>
    <row r="17" spans="1:16" ht="15" thickBot="1">
      <c r="A17" s="151" t="s">
        <v>149</v>
      </c>
      <c r="B17" s="152"/>
      <c r="C17" s="152"/>
      <c r="D17" s="152"/>
      <c r="E17" s="152"/>
      <c r="F17" s="152"/>
      <c r="G17" s="152"/>
      <c r="H17" s="152"/>
      <c r="I17" s="31" t="s">
        <v>146</v>
      </c>
      <c r="J17" s="32">
        <v>27</v>
      </c>
      <c r="K17" s="153" t="s">
        <v>151</v>
      </c>
      <c r="L17" s="154"/>
      <c r="M17" s="154"/>
      <c r="N17" s="155"/>
    </row>
    <row r="18" spans="1:16">
      <c r="I18" s="140"/>
      <c r="J18" s="141"/>
      <c r="K18" s="141"/>
      <c r="L18" s="141"/>
      <c r="M18" s="141"/>
      <c r="N18" s="141"/>
    </row>
    <row r="19" spans="1:16">
      <c r="A19" s="163" t="s">
        <v>0</v>
      </c>
      <c r="B19" s="163"/>
      <c r="C19" s="163"/>
      <c r="D19" s="163"/>
      <c r="E19" s="163"/>
      <c r="F19" s="163"/>
      <c r="G19" s="163"/>
      <c r="H19" s="163"/>
      <c r="I19" s="163" t="s">
        <v>1</v>
      </c>
      <c r="J19" s="163"/>
      <c r="K19" s="163"/>
      <c r="L19" s="163"/>
      <c r="M19" s="163"/>
      <c r="N19" s="163"/>
    </row>
    <row r="20" spans="1:16">
      <c r="A20" s="134" t="s">
        <v>163</v>
      </c>
      <c r="B20" s="135"/>
      <c r="C20" s="135"/>
      <c r="D20" s="135"/>
      <c r="E20" s="135"/>
      <c r="F20" s="135"/>
      <c r="G20" s="135"/>
      <c r="H20" s="136"/>
      <c r="I20" s="134" t="s">
        <v>166</v>
      </c>
      <c r="J20" s="135"/>
      <c r="K20" s="135"/>
      <c r="L20" s="135"/>
      <c r="M20" s="135"/>
      <c r="N20" s="135"/>
      <c r="O20" s="135"/>
      <c r="P20" s="136"/>
    </row>
    <row r="21" spans="1:16">
      <c r="A21" s="142" t="s">
        <v>164</v>
      </c>
      <c r="B21" s="143"/>
      <c r="C21" s="143"/>
      <c r="D21" s="143"/>
      <c r="E21" s="143"/>
      <c r="F21" s="143"/>
      <c r="G21" s="143"/>
      <c r="H21" s="144"/>
      <c r="I21" s="142" t="s">
        <v>167</v>
      </c>
      <c r="J21" s="143"/>
      <c r="K21" s="143"/>
      <c r="L21" s="143"/>
      <c r="M21" s="143"/>
      <c r="N21" s="143"/>
      <c r="O21" s="143"/>
      <c r="P21" s="144"/>
    </row>
    <row r="22" spans="1:16">
      <c r="A22" s="142"/>
      <c r="B22" s="143"/>
      <c r="C22" s="143"/>
      <c r="D22" s="143"/>
      <c r="E22" s="143"/>
      <c r="F22" s="143"/>
      <c r="G22" s="143"/>
      <c r="H22" s="144"/>
      <c r="I22" s="142"/>
      <c r="J22" s="143"/>
      <c r="K22" s="143"/>
      <c r="L22" s="143"/>
      <c r="M22" s="143"/>
      <c r="N22" s="143"/>
      <c r="O22" s="143"/>
      <c r="P22" s="144"/>
    </row>
    <row r="23" spans="1:16" ht="15" thickBot="1">
      <c r="A23" s="145" t="s">
        <v>162</v>
      </c>
      <c r="B23" s="146"/>
      <c r="C23" s="146"/>
      <c r="D23" s="146"/>
      <c r="E23" s="146"/>
      <c r="F23" s="146"/>
      <c r="G23" s="146"/>
      <c r="H23" s="147"/>
      <c r="I23" s="145" t="s">
        <v>168</v>
      </c>
      <c r="J23" s="146"/>
      <c r="K23" s="146"/>
      <c r="L23" s="146"/>
      <c r="M23" s="146"/>
      <c r="N23" s="146"/>
      <c r="O23" s="146"/>
      <c r="P23" s="147"/>
    </row>
    <row r="24" spans="1:16" ht="15" thickBot="1">
      <c r="A24" s="148" t="s">
        <v>165</v>
      </c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50"/>
    </row>
    <row r="25" spans="1:16">
      <c r="A25" s="117" t="s">
        <v>2</v>
      </c>
      <c r="B25" s="119" t="s">
        <v>3</v>
      </c>
      <c r="C25" s="120"/>
      <c r="D25" s="119" t="s">
        <v>4</v>
      </c>
      <c r="E25" s="120"/>
      <c r="F25" s="123" t="s">
        <v>37</v>
      </c>
      <c r="G25" s="123" t="s">
        <v>181</v>
      </c>
      <c r="H25" s="123" t="s">
        <v>182</v>
      </c>
      <c r="I25" s="123" t="s">
        <v>32</v>
      </c>
      <c r="J25" s="125" t="s">
        <v>183</v>
      </c>
      <c r="K25" s="126"/>
      <c r="L25" s="129" t="s">
        <v>5</v>
      </c>
      <c r="M25" s="130"/>
      <c r="N25" s="131"/>
    </row>
    <row r="26" spans="1:16" ht="27" customHeight="1" thickBot="1">
      <c r="A26" s="118"/>
      <c r="B26" s="121"/>
      <c r="C26" s="122"/>
      <c r="D26" s="121"/>
      <c r="E26" s="122"/>
      <c r="F26" s="124"/>
      <c r="G26" s="124"/>
      <c r="H26" s="124"/>
      <c r="I26" s="124"/>
      <c r="J26" s="127"/>
      <c r="K26" s="128"/>
      <c r="L26" s="1" t="s">
        <v>33</v>
      </c>
      <c r="M26" s="132" t="s">
        <v>36</v>
      </c>
      <c r="N26" s="133"/>
    </row>
    <row r="27" spans="1:16">
      <c r="A27" s="33"/>
      <c r="B27" s="63"/>
      <c r="C27" s="63"/>
      <c r="D27" s="63"/>
      <c r="E27" s="63"/>
      <c r="F27" s="34"/>
      <c r="G27" s="16"/>
      <c r="H27" s="17">
        <f>+G27*F27</f>
        <v>0</v>
      </c>
      <c r="I27" s="18"/>
      <c r="J27" s="114"/>
      <c r="K27" s="62"/>
      <c r="L27" s="16"/>
      <c r="M27" s="63">
        <f>J27*(L27/100)</f>
        <v>0</v>
      </c>
      <c r="N27" s="64"/>
    </row>
    <row r="28" spans="1:16">
      <c r="A28" s="37">
        <v>1</v>
      </c>
      <c r="B28" s="65" t="s">
        <v>169</v>
      </c>
      <c r="C28" s="65"/>
      <c r="D28" s="65">
        <v>58109210</v>
      </c>
      <c r="E28" s="65"/>
      <c r="F28" s="17"/>
      <c r="G28" s="17"/>
      <c r="H28" s="36"/>
      <c r="I28" s="17"/>
      <c r="J28" s="112"/>
      <c r="K28" s="113"/>
      <c r="L28" s="17"/>
      <c r="M28" s="65">
        <f t="shared" ref="M28:M57" si="0">J28*(L28/100)</f>
        <v>0</v>
      </c>
      <c r="N28" s="52"/>
    </row>
    <row r="29" spans="1:16">
      <c r="A29" s="2"/>
      <c r="B29" s="115" t="s">
        <v>170</v>
      </c>
      <c r="C29" s="116"/>
      <c r="D29" s="65"/>
      <c r="E29" s="65"/>
      <c r="F29" s="35"/>
      <c r="G29" s="17"/>
      <c r="H29" s="17"/>
      <c r="I29" s="17"/>
      <c r="J29" s="112"/>
      <c r="K29" s="113"/>
      <c r="L29" s="17"/>
      <c r="M29" s="65">
        <f t="shared" si="0"/>
        <v>0</v>
      </c>
      <c r="N29" s="52"/>
    </row>
    <row r="30" spans="1:16">
      <c r="A30" s="2"/>
      <c r="B30" s="65" t="s">
        <v>171</v>
      </c>
      <c r="C30" s="65"/>
      <c r="D30" s="65"/>
      <c r="E30" s="65"/>
      <c r="F30" s="17"/>
      <c r="G30" s="17"/>
      <c r="H30" s="17"/>
      <c r="I30" s="17"/>
      <c r="J30" s="112"/>
      <c r="K30" s="113"/>
      <c r="L30" s="17"/>
      <c r="M30" s="65">
        <f t="shared" si="0"/>
        <v>0</v>
      </c>
      <c r="N30" s="52"/>
    </row>
    <row r="31" spans="1:16">
      <c r="A31" s="2"/>
      <c r="B31" s="65"/>
      <c r="C31" s="65"/>
      <c r="D31" s="65"/>
      <c r="E31" s="65"/>
      <c r="F31" s="17"/>
      <c r="G31" s="17"/>
      <c r="H31" s="17">
        <f t="shared" ref="H31:H57" si="1">G31*F31</f>
        <v>0</v>
      </c>
      <c r="I31" s="17"/>
      <c r="J31" s="112"/>
      <c r="K31" s="113"/>
      <c r="L31" s="17"/>
      <c r="M31" s="65">
        <f t="shared" si="0"/>
        <v>0</v>
      </c>
      <c r="N31" s="52"/>
    </row>
    <row r="32" spans="1:16">
      <c r="A32" s="2"/>
      <c r="B32" s="65" t="s">
        <v>172</v>
      </c>
      <c r="C32" s="65"/>
      <c r="D32" s="65">
        <v>58109210</v>
      </c>
      <c r="E32" s="65"/>
      <c r="F32" s="17">
        <v>17</v>
      </c>
      <c r="G32" s="17">
        <v>45</v>
      </c>
      <c r="H32" s="17">
        <f t="shared" si="1"/>
        <v>765</v>
      </c>
      <c r="I32" s="17"/>
      <c r="J32" s="112">
        <f t="shared" ref="J32:J57" si="2">H32*(100-I32)/100</f>
        <v>765</v>
      </c>
      <c r="K32" s="113"/>
      <c r="L32" s="17"/>
      <c r="M32" s="65">
        <f t="shared" si="0"/>
        <v>0</v>
      </c>
      <c r="N32" s="52"/>
    </row>
    <row r="33" spans="1:14">
      <c r="A33" s="2"/>
      <c r="B33" s="65" t="s">
        <v>173</v>
      </c>
      <c r="C33" s="65"/>
      <c r="D33" s="65">
        <v>58109210</v>
      </c>
      <c r="E33" s="65"/>
      <c r="F33" s="17">
        <v>2</v>
      </c>
      <c r="G33" s="17">
        <v>27</v>
      </c>
      <c r="H33" s="17">
        <f t="shared" si="1"/>
        <v>54</v>
      </c>
      <c r="I33" s="17"/>
      <c r="J33" s="112">
        <f t="shared" si="2"/>
        <v>54</v>
      </c>
      <c r="K33" s="113"/>
      <c r="L33" s="17"/>
      <c r="M33" s="65">
        <f t="shared" si="0"/>
        <v>0</v>
      </c>
      <c r="N33" s="52"/>
    </row>
    <row r="34" spans="1:14">
      <c r="A34" s="2"/>
      <c r="B34" s="65" t="s">
        <v>174</v>
      </c>
      <c r="C34" s="65"/>
      <c r="D34" s="65">
        <v>58109210</v>
      </c>
      <c r="E34" s="65"/>
      <c r="F34" s="17">
        <v>15</v>
      </c>
      <c r="G34" s="17">
        <v>43</v>
      </c>
      <c r="H34" s="17">
        <f t="shared" si="1"/>
        <v>645</v>
      </c>
      <c r="I34" s="17"/>
      <c r="J34" s="112">
        <f t="shared" si="2"/>
        <v>645</v>
      </c>
      <c r="K34" s="113"/>
      <c r="L34" s="17"/>
      <c r="M34" s="65">
        <f t="shared" si="0"/>
        <v>0</v>
      </c>
      <c r="N34" s="52"/>
    </row>
    <row r="35" spans="1:14">
      <c r="A35" s="2"/>
      <c r="B35" s="65" t="s">
        <v>175</v>
      </c>
      <c r="C35" s="65"/>
      <c r="D35" s="65">
        <v>58109210</v>
      </c>
      <c r="E35" s="65"/>
      <c r="F35" s="17">
        <v>9</v>
      </c>
      <c r="G35" s="17">
        <v>38</v>
      </c>
      <c r="H35" s="17">
        <f t="shared" si="1"/>
        <v>342</v>
      </c>
      <c r="I35" s="17"/>
      <c r="J35" s="112">
        <f t="shared" si="2"/>
        <v>342</v>
      </c>
      <c r="K35" s="113"/>
      <c r="L35" s="17"/>
      <c r="M35" s="65">
        <f t="shared" si="0"/>
        <v>0</v>
      </c>
      <c r="N35" s="52"/>
    </row>
    <row r="36" spans="1:14">
      <c r="A36" s="2"/>
      <c r="B36" s="65" t="s">
        <v>176</v>
      </c>
      <c r="C36" s="65"/>
      <c r="D36" s="65">
        <v>58109210</v>
      </c>
      <c r="E36" s="65"/>
      <c r="F36" s="17">
        <v>2</v>
      </c>
      <c r="G36" s="17">
        <v>38</v>
      </c>
      <c r="H36" s="17">
        <f t="shared" si="1"/>
        <v>76</v>
      </c>
      <c r="I36" s="17"/>
      <c r="J36" s="112">
        <f t="shared" si="2"/>
        <v>76</v>
      </c>
      <c r="K36" s="113"/>
      <c r="L36" s="17"/>
      <c r="M36" s="65">
        <f t="shared" si="0"/>
        <v>0</v>
      </c>
      <c r="N36" s="52"/>
    </row>
    <row r="37" spans="1:14">
      <c r="A37" s="2"/>
      <c r="B37" s="65" t="s">
        <v>178</v>
      </c>
      <c r="C37" s="65"/>
      <c r="D37" s="65">
        <v>58109210</v>
      </c>
      <c r="E37" s="65"/>
      <c r="F37" s="17">
        <v>7</v>
      </c>
      <c r="G37" s="17">
        <v>38</v>
      </c>
      <c r="H37" s="17">
        <f t="shared" si="1"/>
        <v>266</v>
      </c>
      <c r="I37" s="17"/>
      <c r="J37" s="112">
        <f t="shared" si="2"/>
        <v>266</v>
      </c>
      <c r="K37" s="113"/>
      <c r="L37" s="17"/>
      <c r="M37" s="65">
        <f t="shared" si="0"/>
        <v>0</v>
      </c>
      <c r="N37" s="52"/>
    </row>
    <row r="38" spans="1:14">
      <c r="A38" s="2"/>
      <c r="B38" s="65" t="s">
        <v>177</v>
      </c>
      <c r="C38" s="65"/>
      <c r="D38" s="65">
        <v>58109210</v>
      </c>
      <c r="E38" s="65"/>
      <c r="F38" s="17">
        <v>5</v>
      </c>
      <c r="G38" s="17">
        <v>38</v>
      </c>
      <c r="H38" s="17">
        <f t="shared" si="1"/>
        <v>190</v>
      </c>
      <c r="I38" s="17"/>
      <c r="J38" s="112">
        <f t="shared" si="2"/>
        <v>190</v>
      </c>
      <c r="K38" s="113"/>
      <c r="L38" s="17"/>
      <c r="M38" s="65">
        <f t="shared" si="0"/>
        <v>0</v>
      </c>
      <c r="N38" s="52"/>
    </row>
    <row r="39" spans="1:14">
      <c r="A39" s="2"/>
      <c r="B39" s="65"/>
      <c r="C39" s="65"/>
      <c r="D39" s="65"/>
      <c r="E39" s="65"/>
      <c r="F39" s="17"/>
      <c r="G39" s="17"/>
      <c r="H39" s="17"/>
      <c r="I39" s="17"/>
      <c r="J39" s="112"/>
      <c r="K39" s="113"/>
      <c r="L39" s="17"/>
      <c r="M39" s="65">
        <f t="shared" si="0"/>
        <v>0</v>
      </c>
      <c r="N39" s="52"/>
    </row>
    <row r="40" spans="1:14">
      <c r="A40" s="2"/>
      <c r="B40" s="65" t="s">
        <v>179</v>
      </c>
      <c r="C40" s="65"/>
      <c r="D40" s="65">
        <v>58109210</v>
      </c>
      <c r="E40" s="65"/>
      <c r="F40" s="17">
        <v>5</v>
      </c>
      <c r="G40" s="17">
        <v>31</v>
      </c>
      <c r="H40" s="17">
        <f t="shared" si="1"/>
        <v>155</v>
      </c>
      <c r="I40" s="17"/>
      <c r="J40" s="112">
        <f t="shared" si="2"/>
        <v>155</v>
      </c>
      <c r="K40" s="113"/>
      <c r="L40" s="17"/>
      <c r="M40" s="65">
        <f t="shared" si="0"/>
        <v>0</v>
      </c>
      <c r="N40" s="52"/>
    </row>
    <row r="41" spans="1:14">
      <c r="A41" s="2"/>
      <c r="B41" s="65" t="s">
        <v>180</v>
      </c>
      <c r="C41" s="65"/>
      <c r="D41" s="65">
        <v>58109210</v>
      </c>
      <c r="E41" s="65"/>
      <c r="F41" s="17">
        <v>4</v>
      </c>
      <c r="G41" s="17">
        <v>30</v>
      </c>
      <c r="H41" s="17">
        <f t="shared" si="1"/>
        <v>120</v>
      </c>
      <c r="I41" s="17"/>
      <c r="J41" s="112">
        <f t="shared" si="2"/>
        <v>120</v>
      </c>
      <c r="K41" s="113"/>
      <c r="L41" s="17"/>
      <c r="M41" s="65">
        <f t="shared" si="0"/>
        <v>0</v>
      </c>
      <c r="N41" s="52"/>
    </row>
    <row r="42" spans="1:14">
      <c r="A42" s="2"/>
      <c r="B42" s="65"/>
      <c r="C42" s="65"/>
      <c r="D42" s="65"/>
      <c r="E42" s="65"/>
      <c r="F42" s="17"/>
      <c r="G42" s="17"/>
      <c r="H42" s="17">
        <f t="shared" si="1"/>
        <v>0</v>
      </c>
      <c r="I42" s="17"/>
      <c r="J42" s="112">
        <f t="shared" si="2"/>
        <v>0</v>
      </c>
      <c r="K42" s="113"/>
      <c r="L42" s="17"/>
      <c r="M42" s="65">
        <f t="shared" si="0"/>
        <v>0</v>
      </c>
      <c r="N42" s="52"/>
    </row>
    <row r="43" spans="1:14">
      <c r="A43" s="2"/>
      <c r="B43" s="65"/>
      <c r="C43" s="65"/>
      <c r="D43" s="65"/>
      <c r="E43" s="65"/>
      <c r="F43" s="17"/>
      <c r="G43" s="17"/>
      <c r="H43" s="17">
        <f t="shared" si="1"/>
        <v>0</v>
      </c>
      <c r="I43" s="17"/>
      <c r="J43" s="112">
        <f t="shared" si="2"/>
        <v>0</v>
      </c>
      <c r="K43" s="113"/>
      <c r="L43" s="17"/>
      <c r="M43" s="65">
        <f t="shared" si="0"/>
        <v>0</v>
      </c>
      <c r="N43" s="52"/>
    </row>
    <row r="44" spans="1:14">
      <c r="A44" s="2"/>
      <c r="B44" s="65"/>
      <c r="C44" s="65"/>
      <c r="D44" s="65"/>
      <c r="E44" s="65"/>
      <c r="F44" s="17"/>
      <c r="G44" s="17"/>
      <c r="H44" s="17">
        <f t="shared" si="1"/>
        <v>0</v>
      </c>
      <c r="I44" s="17"/>
      <c r="J44" s="112">
        <f t="shared" si="2"/>
        <v>0</v>
      </c>
      <c r="K44" s="113"/>
      <c r="L44" s="17"/>
      <c r="M44" s="65">
        <f t="shared" si="0"/>
        <v>0</v>
      </c>
      <c r="N44" s="52"/>
    </row>
    <row r="45" spans="1:14">
      <c r="A45" s="2"/>
      <c r="B45" s="65"/>
      <c r="C45" s="65"/>
      <c r="D45" s="65"/>
      <c r="E45" s="65"/>
      <c r="F45" s="17"/>
      <c r="G45" s="17"/>
      <c r="H45" s="17">
        <f t="shared" si="1"/>
        <v>0</v>
      </c>
      <c r="I45" s="17"/>
      <c r="J45" s="112">
        <v>0</v>
      </c>
      <c r="K45" s="113"/>
      <c r="L45" s="17"/>
      <c r="M45" s="65">
        <f t="shared" si="0"/>
        <v>0</v>
      </c>
      <c r="N45" s="52"/>
    </row>
    <row r="46" spans="1:14">
      <c r="A46" s="2"/>
      <c r="B46" s="65"/>
      <c r="C46" s="65"/>
      <c r="D46" s="65"/>
      <c r="E46" s="65"/>
      <c r="F46" s="17"/>
      <c r="G46" s="17"/>
      <c r="H46" s="17">
        <f t="shared" si="1"/>
        <v>0</v>
      </c>
      <c r="I46" s="17"/>
      <c r="J46" s="112">
        <f t="shared" si="2"/>
        <v>0</v>
      </c>
      <c r="K46" s="113"/>
      <c r="L46" s="17"/>
      <c r="M46" s="65">
        <f t="shared" si="0"/>
        <v>0</v>
      </c>
      <c r="N46" s="52"/>
    </row>
    <row r="47" spans="1:14">
      <c r="A47" s="2"/>
      <c r="B47" s="65"/>
      <c r="C47" s="65"/>
      <c r="D47" s="65"/>
      <c r="E47" s="65"/>
      <c r="F47" s="17"/>
      <c r="G47" s="17"/>
      <c r="H47" s="17">
        <f t="shared" si="1"/>
        <v>0</v>
      </c>
      <c r="I47" s="17"/>
      <c r="J47" s="112">
        <f t="shared" si="2"/>
        <v>0</v>
      </c>
      <c r="K47" s="113"/>
      <c r="L47" s="17"/>
      <c r="M47" s="65">
        <f t="shared" si="0"/>
        <v>0</v>
      </c>
      <c r="N47" s="52"/>
    </row>
    <row r="48" spans="1:14">
      <c r="A48" s="2"/>
      <c r="B48" s="65"/>
      <c r="C48" s="65"/>
      <c r="D48" s="65"/>
      <c r="E48" s="65"/>
      <c r="F48" s="17"/>
      <c r="G48" s="17"/>
      <c r="H48" s="17">
        <f t="shared" si="1"/>
        <v>0</v>
      </c>
      <c r="I48" s="17"/>
      <c r="J48" s="112">
        <f t="shared" si="2"/>
        <v>0</v>
      </c>
      <c r="K48" s="113"/>
      <c r="L48" s="17"/>
      <c r="M48" s="65">
        <f t="shared" si="0"/>
        <v>0</v>
      </c>
      <c r="N48" s="52"/>
    </row>
    <row r="49" spans="1:14">
      <c r="A49" s="2"/>
      <c r="B49" s="65"/>
      <c r="C49" s="65"/>
      <c r="D49" s="65"/>
      <c r="E49" s="65"/>
      <c r="F49" s="17"/>
      <c r="G49" s="17"/>
      <c r="H49" s="17">
        <f t="shared" si="1"/>
        <v>0</v>
      </c>
      <c r="I49" s="17"/>
      <c r="J49" s="112">
        <f t="shared" si="2"/>
        <v>0</v>
      </c>
      <c r="K49" s="113"/>
      <c r="L49" s="17"/>
      <c r="M49" s="65">
        <f t="shared" si="0"/>
        <v>0</v>
      </c>
      <c r="N49" s="52"/>
    </row>
    <row r="50" spans="1:14">
      <c r="A50" s="2"/>
      <c r="B50" s="65"/>
      <c r="C50" s="65"/>
      <c r="D50" s="65"/>
      <c r="E50" s="65"/>
      <c r="F50" s="17"/>
      <c r="G50" s="17"/>
      <c r="H50" s="17">
        <f t="shared" si="1"/>
        <v>0</v>
      </c>
      <c r="I50" s="17"/>
      <c r="J50" s="112">
        <f t="shared" si="2"/>
        <v>0</v>
      </c>
      <c r="K50" s="113"/>
      <c r="L50" s="17"/>
      <c r="M50" s="65">
        <f t="shared" si="0"/>
        <v>0</v>
      </c>
      <c r="N50" s="52"/>
    </row>
    <row r="51" spans="1:14">
      <c r="A51" s="2"/>
      <c r="B51" s="65"/>
      <c r="C51" s="65"/>
      <c r="D51" s="65"/>
      <c r="E51" s="65"/>
      <c r="F51" s="17"/>
      <c r="G51" s="17"/>
      <c r="H51" s="17">
        <f t="shared" si="1"/>
        <v>0</v>
      </c>
      <c r="I51" s="17"/>
      <c r="J51" s="112">
        <f t="shared" si="2"/>
        <v>0</v>
      </c>
      <c r="K51" s="113"/>
      <c r="L51" s="17"/>
      <c r="M51" s="65">
        <f t="shared" si="0"/>
        <v>0</v>
      </c>
      <c r="N51" s="52"/>
    </row>
    <row r="52" spans="1:14">
      <c r="A52" s="2"/>
      <c r="B52" s="65"/>
      <c r="C52" s="65"/>
      <c r="D52" s="65"/>
      <c r="E52" s="65"/>
      <c r="F52" s="17"/>
      <c r="G52" s="17"/>
      <c r="H52" s="17">
        <f t="shared" si="1"/>
        <v>0</v>
      </c>
      <c r="I52" s="17"/>
      <c r="J52" s="112">
        <f t="shared" si="2"/>
        <v>0</v>
      </c>
      <c r="K52" s="113"/>
      <c r="L52" s="17"/>
      <c r="M52" s="65">
        <f t="shared" si="0"/>
        <v>0</v>
      </c>
      <c r="N52" s="52"/>
    </row>
    <row r="53" spans="1:14">
      <c r="A53" s="2"/>
      <c r="B53" s="65"/>
      <c r="C53" s="65"/>
      <c r="D53" s="65"/>
      <c r="E53" s="65"/>
      <c r="F53" s="17"/>
      <c r="G53" s="17"/>
      <c r="H53" s="17">
        <f t="shared" si="1"/>
        <v>0</v>
      </c>
      <c r="I53" s="17"/>
      <c r="J53" s="112">
        <f t="shared" si="2"/>
        <v>0</v>
      </c>
      <c r="K53" s="113"/>
      <c r="L53" s="17"/>
      <c r="M53" s="65">
        <f t="shared" si="0"/>
        <v>0</v>
      </c>
      <c r="N53" s="52"/>
    </row>
    <row r="54" spans="1:14">
      <c r="A54" s="2"/>
      <c r="B54" s="65"/>
      <c r="C54" s="65"/>
      <c r="D54" s="65"/>
      <c r="E54" s="65"/>
      <c r="F54" s="17"/>
      <c r="G54" s="17"/>
      <c r="H54" s="17">
        <f t="shared" si="1"/>
        <v>0</v>
      </c>
      <c r="I54" s="17"/>
      <c r="J54" s="112">
        <f t="shared" si="2"/>
        <v>0</v>
      </c>
      <c r="K54" s="113"/>
      <c r="L54" s="17"/>
      <c r="M54" s="65">
        <f t="shared" si="0"/>
        <v>0</v>
      </c>
      <c r="N54" s="52"/>
    </row>
    <row r="55" spans="1:14">
      <c r="A55" s="2"/>
      <c r="B55" s="65"/>
      <c r="C55" s="65"/>
      <c r="D55" s="65"/>
      <c r="E55" s="65"/>
      <c r="F55" s="17"/>
      <c r="G55" s="17"/>
      <c r="H55" s="17">
        <f t="shared" si="1"/>
        <v>0</v>
      </c>
      <c r="I55" s="17"/>
      <c r="J55" s="112">
        <f t="shared" si="2"/>
        <v>0</v>
      </c>
      <c r="K55" s="113"/>
      <c r="L55" s="17"/>
      <c r="M55" s="65">
        <f t="shared" si="0"/>
        <v>0</v>
      </c>
      <c r="N55" s="52"/>
    </row>
    <row r="56" spans="1:14">
      <c r="A56" s="2"/>
      <c r="B56" s="65"/>
      <c r="C56" s="65"/>
      <c r="D56" s="65"/>
      <c r="E56" s="65"/>
      <c r="F56" s="17"/>
      <c r="G56" s="17"/>
      <c r="H56" s="17">
        <f t="shared" si="1"/>
        <v>0</v>
      </c>
      <c r="I56" s="17"/>
      <c r="J56" s="112">
        <f t="shared" si="2"/>
        <v>0</v>
      </c>
      <c r="K56" s="113"/>
      <c r="L56" s="17"/>
      <c r="M56" s="65">
        <f t="shared" si="0"/>
        <v>0</v>
      </c>
      <c r="N56" s="52"/>
    </row>
    <row r="57" spans="1:14" ht="15" thickBot="1">
      <c r="A57" s="3"/>
      <c r="B57" s="98"/>
      <c r="C57" s="98"/>
      <c r="D57" s="98"/>
      <c r="E57" s="98"/>
      <c r="F57" s="15"/>
      <c r="G57" s="15"/>
      <c r="H57" s="15">
        <f t="shared" si="1"/>
        <v>0</v>
      </c>
      <c r="I57" s="15"/>
      <c r="J57" s="99">
        <f t="shared" si="2"/>
        <v>0</v>
      </c>
      <c r="K57" s="100"/>
      <c r="L57" s="15"/>
      <c r="M57" s="98">
        <f t="shared" si="0"/>
        <v>0</v>
      </c>
      <c r="N57" s="101"/>
    </row>
    <row r="58" spans="1:14" ht="25.8" thickBot="1">
      <c r="A58" s="102" t="s">
        <v>6</v>
      </c>
      <c r="B58" s="103"/>
      <c r="C58" s="103"/>
      <c r="D58" s="103"/>
      <c r="E58" s="104"/>
      <c r="F58" s="19"/>
      <c r="G58" s="19"/>
      <c r="H58" s="19">
        <f>SUM(H26:H57)</f>
        <v>2613</v>
      </c>
      <c r="I58" s="19">
        <f>SUM(I26:I57)</f>
        <v>0</v>
      </c>
      <c r="J58" s="105">
        <f>SUM(J26:K57)</f>
        <v>2613</v>
      </c>
      <c r="K58" s="106"/>
      <c r="L58" s="20"/>
      <c r="M58" s="105">
        <f>SUM(M26:M57)</f>
        <v>0</v>
      </c>
      <c r="N58" s="107"/>
    </row>
    <row r="59" spans="1:14" ht="15" thickBot="1">
      <c r="A59" s="53" t="s">
        <v>153</v>
      </c>
      <c r="B59" s="54"/>
      <c r="C59" s="54"/>
      <c r="D59" s="54"/>
      <c r="E59" s="54"/>
      <c r="F59" s="54"/>
      <c r="G59" s="54"/>
      <c r="H59" s="54"/>
      <c r="I59" s="55"/>
      <c r="J59" s="108" t="s">
        <v>7</v>
      </c>
      <c r="K59" s="109"/>
      <c r="L59" s="110"/>
      <c r="M59" s="111">
        <f>J58</f>
        <v>2613</v>
      </c>
      <c r="N59" s="64"/>
    </row>
    <row r="60" spans="1:14" ht="15" thickBot="1">
      <c r="A60" s="40"/>
      <c r="B60" s="41"/>
      <c r="C60" s="41"/>
      <c r="D60" s="41"/>
      <c r="E60" s="41"/>
      <c r="F60" s="41"/>
      <c r="G60" s="41"/>
      <c r="H60" s="41"/>
      <c r="I60" s="42"/>
      <c r="J60" s="48" t="s">
        <v>5</v>
      </c>
      <c r="K60" s="49"/>
      <c r="L60" s="50"/>
      <c r="M60" s="51"/>
      <c r="N60" s="52"/>
    </row>
    <row r="61" spans="1:14" ht="15" thickBot="1">
      <c r="A61" s="43"/>
      <c r="B61" s="44"/>
      <c r="C61" s="44"/>
      <c r="D61" s="44"/>
      <c r="E61" s="44"/>
      <c r="F61" s="44"/>
      <c r="G61" s="44"/>
      <c r="H61" s="44"/>
      <c r="I61" s="45"/>
      <c r="J61" s="53" t="s">
        <v>35</v>
      </c>
      <c r="K61" s="54"/>
      <c r="L61" s="55"/>
      <c r="M61" s="56">
        <v>0</v>
      </c>
      <c r="N61" s="57"/>
    </row>
    <row r="62" spans="1:14" ht="15" thickBot="1">
      <c r="A62" s="43"/>
      <c r="B62" s="44"/>
      <c r="C62" s="44"/>
      <c r="D62" s="44"/>
      <c r="E62" s="44"/>
      <c r="F62" s="44"/>
      <c r="G62" s="46"/>
      <c r="H62" s="46"/>
      <c r="I62" s="47"/>
      <c r="J62" s="58"/>
      <c r="K62" s="59"/>
      <c r="L62" s="60"/>
      <c r="M62" s="51"/>
      <c r="N62" s="52"/>
    </row>
    <row r="63" spans="1:14" ht="15" thickBot="1">
      <c r="A63" s="61" t="s">
        <v>8</v>
      </c>
      <c r="B63" s="61"/>
      <c r="C63" s="61"/>
      <c r="D63" s="61"/>
      <c r="E63" s="61"/>
      <c r="F63" s="61"/>
      <c r="G63" s="62"/>
      <c r="H63" s="63"/>
      <c r="I63" s="64"/>
      <c r="J63" s="66"/>
      <c r="K63" s="67"/>
      <c r="L63" s="68"/>
      <c r="M63" s="69"/>
      <c r="N63" s="70"/>
    </row>
    <row r="64" spans="1:14" ht="15" thickBot="1">
      <c r="A64" s="71" t="s">
        <v>188</v>
      </c>
      <c r="B64" s="72"/>
      <c r="C64" s="72"/>
      <c r="D64" s="72"/>
      <c r="E64" s="72"/>
      <c r="F64" s="73"/>
      <c r="G64" s="51"/>
      <c r="H64" s="65"/>
      <c r="I64" s="52"/>
      <c r="J64" s="74" t="s">
        <v>9</v>
      </c>
      <c r="K64" s="75"/>
      <c r="L64" s="75"/>
      <c r="M64" s="75"/>
      <c r="N64" s="76"/>
    </row>
    <row r="65" spans="1:14" ht="15" thickBot="1">
      <c r="A65" s="77" t="s">
        <v>189</v>
      </c>
      <c r="B65" s="78"/>
      <c r="C65" s="78"/>
      <c r="D65" s="78"/>
      <c r="E65" s="78"/>
      <c r="F65" s="79"/>
      <c r="G65" s="51"/>
      <c r="H65" s="65"/>
      <c r="I65" s="52"/>
      <c r="J65" s="80" t="s">
        <v>11</v>
      </c>
      <c r="K65" s="81"/>
      <c r="L65" s="81"/>
      <c r="M65" s="81"/>
      <c r="N65" s="82"/>
    </row>
    <row r="66" spans="1:14" ht="15" thickBot="1">
      <c r="A66" s="71" t="s">
        <v>190</v>
      </c>
      <c r="B66" s="72"/>
      <c r="C66" s="72"/>
      <c r="D66" s="72"/>
      <c r="E66" s="72"/>
      <c r="F66" s="73"/>
      <c r="G66" s="51"/>
      <c r="H66" s="65"/>
      <c r="I66" s="52"/>
      <c r="J66" s="83"/>
      <c r="K66" s="84"/>
      <c r="L66" s="84"/>
      <c r="M66" s="84"/>
      <c r="N66" s="85"/>
    </row>
    <row r="67" spans="1:14">
      <c r="A67" s="86" t="s">
        <v>137</v>
      </c>
      <c r="B67" s="87"/>
      <c r="C67" s="87"/>
      <c r="D67" s="87"/>
      <c r="E67" s="87"/>
      <c r="F67" s="88"/>
      <c r="G67" s="51"/>
      <c r="H67" s="65"/>
      <c r="I67" s="52"/>
      <c r="J67" s="83"/>
      <c r="K67" s="84"/>
      <c r="L67" s="84"/>
      <c r="M67" s="84"/>
      <c r="N67" s="85"/>
    </row>
    <row r="68" spans="1:14">
      <c r="A68" s="89"/>
      <c r="B68" s="90"/>
      <c r="C68" s="90"/>
      <c r="D68" s="90"/>
      <c r="E68" s="90"/>
      <c r="F68" s="91"/>
      <c r="G68" s="51"/>
      <c r="H68" s="65"/>
      <c r="I68" s="52"/>
      <c r="J68" s="83"/>
      <c r="K68" s="84"/>
      <c r="L68" s="84"/>
      <c r="M68" s="84"/>
      <c r="N68" s="85"/>
    </row>
    <row r="69" spans="1:14" ht="45.9" customHeight="1">
      <c r="A69" s="89"/>
      <c r="B69" s="90"/>
      <c r="C69" s="90"/>
      <c r="D69" s="90"/>
      <c r="E69" s="90"/>
      <c r="F69" s="91"/>
      <c r="G69" s="51"/>
      <c r="H69" s="65"/>
      <c r="I69" s="52"/>
      <c r="J69" s="83"/>
      <c r="K69" s="84"/>
      <c r="L69" s="84"/>
      <c r="M69" s="84"/>
      <c r="N69" s="85"/>
    </row>
    <row r="70" spans="1:14" ht="15" thickBot="1">
      <c r="A70" s="92"/>
      <c r="B70" s="93"/>
      <c r="C70" s="93"/>
      <c r="D70" s="93"/>
      <c r="E70" s="93"/>
      <c r="F70" s="94"/>
      <c r="G70" s="95" t="s">
        <v>23</v>
      </c>
      <c r="H70" s="96"/>
      <c r="I70" s="97"/>
      <c r="J70" s="95" t="s">
        <v>10</v>
      </c>
      <c r="K70" s="96"/>
      <c r="L70" s="96"/>
      <c r="M70" s="96"/>
      <c r="N70" s="97"/>
    </row>
    <row r="74" spans="1:14">
      <c r="M74" s="39" t="s">
        <v>39</v>
      </c>
      <c r="N74" s="39"/>
    </row>
  </sheetData>
  <mergeCells count="194">
    <mergeCell ref="A1:N1"/>
    <mergeCell ref="I11:N11"/>
    <mergeCell ref="A7:N7"/>
    <mergeCell ref="A8:N8"/>
    <mergeCell ref="A9:N9"/>
    <mergeCell ref="A10:N10"/>
    <mergeCell ref="A12:C12"/>
    <mergeCell ref="D12:H12"/>
    <mergeCell ref="I12:L12"/>
    <mergeCell ref="M12:N12"/>
    <mergeCell ref="D11:H11"/>
    <mergeCell ref="A11:C11"/>
    <mergeCell ref="A4:N6"/>
    <mergeCell ref="I15:N15"/>
    <mergeCell ref="A13:H13"/>
    <mergeCell ref="I16:N16"/>
    <mergeCell ref="A14:H14"/>
    <mergeCell ref="I14:N14"/>
    <mergeCell ref="A15:H15"/>
    <mergeCell ref="I13:N13"/>
    <mergeCell ref="A19:H19"/>
    <mergeCell ref="I19:N19"/>
    <mergeCell ref="A20:H20"/>
    <mergeCell ref="A16:H16"/>
    <mergeCell ref="I18:N18"/>
    <mergeCell ref="A21:H22"/>
    <mergeCell ref="A23:H23"/>
    <mergeCell ref="A24:N24"/>
    <mergeCell ref="A17:H17"/>
    <mergeCell ref="K17:N17"/>
    <mergeCell ref="I20:P20"/>
    <mergeCell ref="I21:P22"/>
    <mergeCell ref="I23:P23"/>
    <mergeCell ref="A25:A26"/>
    <mergeCell ref="B25:C26"/>
    <mergeCell ref="D25:E26"/>
    <mergeCell ref="F25:F26"/>
    <mergeCell ref="G25:G26"/>
    <mergeCell ref="H25:H26"/>
    <mergeCell ref="I25:I26"/>
    <mergeCell ref="J25:K26"/>
    <mergeCell ref="L25:N25"/>
    <mergeCell ref="M26:N26"/>
    <mergeCell ref="B27:C27"/>
    <mergeCell ref="D27:E27"/>
    <mergeCell ref="J27:K27"/>
    <mergeCell ref="M27:N27"/>
    <mergeCell ref="B28:C28"/>
    <mergeCell ref="D28:E28"/>
    <mergeCell ref="J28:K28"/>
    <mergeCell ref="M28:N28"/>
    <mergeCell ref="B29:C29"/>
    <mergeCell ref="D29:E29"/>
    <mergeCell ref="J29:K29"/>
    <mergeCell ref="M29:N29"/>
    <mergeCell ref="B30:C30"/>
    <mergeCell ref="D30:E30"/>
    <mergeCell ref="J30:K30"/>
    <mergeCell ref="M30:N30"/>
    <mergeCell ref="B31:C31"/>
    <mergeCell ref="D31:E31"/>
    <mergeCell ref="J31:K31"/>
    <mergeCell ref="M31:N31"/>
    <mergeCell ref="B32:C32"/>
    <mergeCell ref="D32:E32"/>
    <mergeCell ref="J32:K32"/>
    <mergeCell ref="M32:N32"/>
    <mergeCell ref="B33:C33"/>
    <mergeCell ref="D33:E33"/>
    <mergeCell ref="J33:K33"/>
    <mergeCell ref="M33:N33"/>
    <mergeCell ref="B34:C34"/>
    <mergeCell ref="D34:E34"/>
    <mergeCell ref="J34:K34"/>
    <mergeCell ref="M34:N34"/>
    <mergeCell ref="B35:C35"/>
    <mergeCell ref="D35:E35"/>
    <mergeCell ref="J35:K35"/>
    <mergeCell ref="M35:N35"/>
    <mergeCell ref="B36:C36"/>
    <mergeCell ref="D36:E36"/>
    <mergeCell ref="J36:K36"/>
    <mergeCell ref="M36:N36"/>
    <mergeCell ref="B37:C37"/>
    <mergeCell ref="D37:E37"/>
    <mergeCell ref="J37:K37"/>
    <mergeCell ref="M37:N37"/>
    <mergeCell ref="B38:C38"/>
    <mergeCell ref="D38:E38"/>
    <mergeCell ref="J38:K38"/>
    <mergeCell ref="M38:N38"/>
    <mergeCell ref="B39:C39"/>
    <mergeCell ref="D39:E39"/>
    <mergeCell ref="J39:K39"/>
    <mergeCell ref="M39:N39"/>
    <mergeCell ref="B40:C40"/>
    <mergeCell ref="D40:E40"/>
    <mergeCell ref="J40:K40"/>
    <mergeCell ref="M40:N40"/>
    <mergeCell ref="B41:C41"/>
    <mergeCell ref="D41:E41"/>
    <mergeCell ref="J41:K41"/>
    <mergeCell ref="M41:N41"/>
    <mergeCell ref="B42:C42"/>
    <mergeCell ref="D42:E42"/>
    <mergeCell ref="J42:K42"/>
    <mergeCell ref="M42:N42"/>
    <mergeCell ref="B43:C43"/>
    <mergeCell ref="D43:E43"/>
    <mergeCell ref="J43:K43"/>
    <mergeCell ref="M43:N43"/>
    <mergeCell ref="B44:C44"/>
    <mergeCell ref="D44:E44"/>
    <mergeCell ref="J44:K44"/>
    <mergeCell ref="M44:N44"/>
    <mergeCell ref="B45:C45"/>
    <mergeCell ref="D45:E45"/>
    <mergeCell ref="J45:K45"/>
    <mergeCell ref="M45:N45"/>
    <mergeCell ref="B46:C46"/>
    <mergeCell ref="D46:E46"/>
    <mergeCell ref="J46:K46"/>
    <mergeCell ref="M46:N46"/>
    <mergeCell ref="B47:C47"/>
    <mergeCell ref="D47:E47"/>
    <mergeCell ref="J47:K47"/>
    <mergeCell ref="M47:N47"/>
    <mergeCell ref="B48:C48"/>
    <mergeCell ref="D48:E48"/>
    <mergeCell ref="J48:K48"/>
    <mergeCell ref="M48:N48"/>
    <mergeCell ref="B49:C49"/>
    <mergeCell ref="D49:E49"/>
    <mergeCell ref="J49:K49"/>
    <mergeCell ref="M49:N49"/>
    <mergeCell ref="B50:C50"/>
    <mergeCell ref="D50:E50"/>
    <mergeCell ref="J50:K50"/>
    <mergeCell ref="M50:N50"/>
    <mergeCell ref="B51:C51"/>
    <mergeCell ref="D51:E51"/>
    <mergeCell ref="J51:K51"/>
    <mergeCell ref="M51:N51"/>
    <mergeCell ref="B52:C52"/>
    <mergeCell ref="D52:E52"/>
    <mergeCell ref="J52:K52"/>
    <mergeCell ref="M52:N52"/>
    <mergeCell ref="B53:C53"/>
    <mergeCell ref="D53:E53"/>
    <mergeCell ref="J53:K53"/>
    <mergeCell ref="M53:N53"/>
    <mergeCell ref="B54:C54"/>
    <mergeCell ref="D54:E54"/>
    <mergeCell ref="J54:K54"/>
    <mergeCell ref="M54:N54"/>
    <mergeCell ref="B55:C55"/>
    <mergeCell ref="D55:E55"/>
    <mergeCell ref="J55:K55"/>
    <mergeCell ref="M55:N55"/>
    <mergeCell ref="B56:C56"/>
    <mergeCell ref="D56:E56"/>
    <mergeCell ref="J56:K56"/>
    <mergeCell ref="M56:N56"/>
    <mergeCell ref="B57:C57"/>
    <mergeCell ref="D57:E57"/>
    <mergeCell ref="J57:K57"/>
    <mergeCell ref="M57:N57"/>
    <mergeCell ref="A58:E58"/>
    <mergeCell ref="J58:K58"/>
    <mergeCell ref="M58:N58"/>
    <mergeCell ref="A59:I59"/>
    <mergeCell ref="J59:L59"/>
    <mergeCell ref="M59:N59"/>
    <mergeCell ref="M74:N74"/>
    <mergeCell ref="A60:I62"/>
    <mergeCell ref="J60:L60"/>
    <mergeCell ref="M60:N60"/>
    <mergeCell ref="J61:L61"/>
    <mergeCell ref="M61:N61"/>
    <mergeCell ref="J62:L62"/>
    <mergeCell ref="M62:N62"/>
    <mergeCell ref="A63:F63"/>
    <mergeCell ref="G63:I69"/>
    <mergeCell ref="J63:L63"/>
    <mergeCell ref="M63:N63"/>
    <mergeCell ref="A64:F64"/>
    <mergeCell ref="J64:N64"/>
    <mergeCell ref="A65:F65"/>
    <mergeCell ref="J65:N65"/>
    <mergeCell ref="A66:F66"/>
    <mergeCell ref="J66:N69"/>
    <mergeCell ref="A67:F70"/>
    <mergeCell ref="G70:I70"/>
    <mergeCell ref="J70:N70"/>
  </mergeCells>
  <pageMargins left="0.25" right="0.25" top="2.25" bottom="0.75" header="0.3" footer="0.3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70" zoomScaleNormal="70" workbookViewId="0">
      <selection activeCell="A15" sqref="A15"/>
    </sheetView>
  </sheetViews>
  <sheetFormatPr defaultRowHeight="14.4"/>
  <cols>
    <col min="1" max="1" width="5.44140625" bestFit="1" customWidth="1"/>
    <col min="2" max="2" width="75.44140625" bestFit="1" customWidth="1"/>
    <col min="3" max="3" width="68" customWidth="1"/>
  </cols>
  <sheetData>
    <row r="1" spans="1:5">
      <c r="A1" s="10" t="s">
        <v>19</v>
      </c>
      <c r="B1" s="10" t="s">
        <v>26</v>
      </c>
      <c r="C1" s="10" t="s">
        <v>20</v>
      </c>
      <c r="D1" s="4"/>
      <c r="E1" s="5"/>
    </row>
    <row r="2" spans="1:5">
      <c r="A2" s="6">
        <v>1</v>
      </c>
      <c r="B2" s="6" t="s">
        <v>12</v>
      </c>
      <c r="C2" s="6"/>
    </row>
    <row r="3" spans="1:5">
      <c r="A3" s="6">
        <v>2</v>
      </c>
      <c r="B3" s="6" t="s">
        <v>29</v>
      </c>
      <c r="C3" s="6"/>
    </row>
    <row r="4" spans="1:5">
      <c r="A4" s="6">
        <v>3</v>
      </c>
      <c r="B4" s="6" t="s">
        <v>145</v>
      </c>
      <c r="C4" s="6"/>
    </row>
    <row r="5" spans="1:5">
      <c r="A5" s="6">
        <v>4</v>
      </c>
      <c r="B5" s="6" t="s">
        <v>14</v>
      </c>
      <c r="C5" s="6"/>
    </row>
    <row r="6" spans="1:5">
      <c r="A6" s="6">
        <v>5</v>
      </c>
      <c r="B6" s="6" t="s">
        <v>146</v>
      </c>
      <c r="C6" s="6"/>
    </row>
    <row r="7" spans="1:5">
      <c r="A7" s="6">
        <v>6</v>
      </c>
      <c r="B7" s="6" t="s">
        <v>18</v>
      </c>
      <c r="C7" s="7" t="s">
        <v>30</v>
      </c>
    </row>
    <row r="8" spans="1:5">
      <c r="A8" s="6">
        <v>7</v>
      </c>
      <c r="B8" s="6" t="s">
        <v>34</v>
      </c>
      <c r="C8" s="6"/>
    </row>
    <row r="9" spans="1:5">
      <c r="A9" s="6">
        <v>8</v>
      </c>
      <c r="B9" s="6" t="s">
        <v>144</v>
      </c>
      <c r="C9" s="6"/>
    </row>
    <row r="10" spans="1:5">
      <c r="A10" s="6">
        <v>9</v>
      </c>
      <c r="B10" s="6" t="s">
        <v>3</v>
      </c>
      <c r="C10" s="6"/>
    </row>
    <row r="11" spans="1:5">
      <c r="A11" s="8">
        <v>10</v>
      </c>
      <c r="B11" s="6" t="s">
        <v>13</v>
      </c>
      <c r="C11" s="6"/>
    </row>
    <row r="12" spans="1:5" ht="86.4">
      <c r="A12" s="28">
        <v>11</v>
      </c>
      <c r="B12" s="29" t="s">
        <v>147</v>
      </c>
      <c r="C12" s="7" t="s">
        <v>138</v>
      </c>
    </row>
    <row r="13" spans="1:5">
      <c r="A13" s="30">
        <v>12</v>
      </c>
      <c r="B13" s="28" t="s">
        <v>16</v>
      </c>
      <c r="C13" s="13" t="s">
        <v>15</v>
      </c>
    </row>
    <row r="14" spans="1:5" s="14" customFormat="1">
      <c r="A14" s="30">
        <v>13</v>
      </c>
      <c r="B14" s="28" t="s">
        <v>17</v>
      </c>
      <c r="C14" s="13" t="s">
        <v>31</v>
      </c>
    </row>
    <row r="15" spans="1:5" ht="16.5" customHeight="1">
      <c r="A15" s="9" t="s">
        <v>21</v>
      </c>
      <c r="B15" s="194" t="s">
        <v>22</v>
      </c>
      <c r="C15" s="195"/>
    </row>
    <row r="16" spans="1:5" ht="16.5" customHeight="1">
      <c r="A16" s="9" t="s">
        <v>25</v>
      </c>
      <c r="B16" s="12" t="s">
        <v>28</v>
      </c>
      <c r="C16" s="11" t="s">
        <v>27</v>
      </c>
    </row>
  </sheetData>
  <mergeCells count="1">
    <mergeCell ref="B15:C15"/>
  </mergeCells>
  <hyperlinks>
    <hyperlink ref="C16" r:id="rId1"/>
  </hyperlinks>
  <pageMargins left="0.2" right="0.2" top="0" bottom="0" header="0" footer="0.3"/>
  <pageSetup paperSize="9" scale="58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6"/>
  <sheetViews>
    <sheetView topLeftCell="A7" workbookViewId="0">
      <selection activeCell="A23" sqref="A23"/>
    </sheetView>
  </sheetViews>
  <sheetFormatPr defaultColWidth="87.109375" defaultRowHeight="14.4"/>
  <cols>
    <col min="1" max="1" width="28.33203125" bestFit="1" customWidth="1"/>
  </cols>
  <sheetData>
    <row r="1" spans="1:2" ht="18">
      <c r="A1" s="21" t="s">
        <v>50</v>
      </c>
      <c r="B1" s="22" t="s">
        <v>51</v>
      </c>
    </row>
    <row r="2" spans="1:2">
      <c r="A2" s="23" t="s">
        <v>52</v>
      </c>
      <c r="B2" s="24" t="s">
        <v>53</v>
      </c>
    </row>
    <row r="3" spans="1:2">
      <c r="A3" s="23" t="s">
        <v>54</v>
      </c>
      <c r="B3" s="24" t="s">
        <v>55</v>
      </c>
    </row>
    <row r="4" spans="1:2">
      <c r="A4" s="23" t="s">
        <v>56</v>
      </c>
      <c r="B4" s="24" t="s">
        <v>57</v>
      </c>
    </row>
    <row r="5" spans="1:2">
      <c r="A5" s="23" t="s">
        <v>58</v>
      </c>
      <c r="B5" s="24" t="s">
        <v>59</v>
      </c>
    </row>
    <row r="6" spans="1:2">
      <c r="A6" s="23" t="s">
        <v>60</v>
      </c>
      <c r="B6" s="24" t="s">
        <v>61</v>
      </c>
    </row>
    <row r="7" spans="1:2">
      <c r="A7" s="23" t="s">
        <v>62</v>
      </c>
      <c r="B7" s="24" t="s">
        <v>63</v>
      </c>
    </row>
    <row r="8" spans="1:2">
      <c r="A8" s="23" t="s">
        <v>64</v>
      </c>
      <c r="B8" s="24" t="s">
        <v>65</v>
      </c>
    </row>
    <row r="9" spans="1:2">
      <c r="A9" s="23" t="s">
        <v>66</v>
      </c>
      <c r="B9" s="24" t="s">
        <v>67</v>
      </c>
    </row>
    <row r="10" spans="1:2">
      <c r="A10" s="23" t="s">
        <v>68</v>
      </c>
      <c r="B10" s="24" t="s">
        <v>69</v>
      </c>
    </row>
    <row r="11" spans="1:2">
      <c r="A11" s="23" t="s">
        <v>70</v>
      </c>
      <c r="B11" s="24" t="s">
        <v>71</v>
      </c>
    </row>
    <row r="12" spans="1:2">
      <c r="A12" s="23" t="s">
        <v>72</v>
      </c>
      <c r="B12" s="24" t="s">
        <v>73</v>
      </c>
    </row>
    <row r="13" spans="1:2">
      <c r="A13" s="23" t="s">
        <v>74</v>
      </c>
      <c r="B13" s="24" t="s">
        <v>75</v>
      </c>
    </row>
    <row r="14" spans="1:2">
      <c r="A14" s="23" t="s">
        <v>76</v>
      </c>
      <c r="B14" s="24" t="s">
        <v>77</v>
      </c>
    </row>
    <row r="15" spans="1:2">
      <c r="A15" s="23" t="s">
        <v>78</v>
      </c>
      <c r="B15" s="24" t="s">
        <v>79</v>
      </c>
    </row>
    <row r="16" spans="1:2">
      <c r="A16" s="23" t="s">
        <v>78</v>
      </c>
      <c r="B16" s="24" t="s">
        <v>80</v>
      </c>
    </row>
    <row r="17" spans="1:2">
      <c r="A17" s="23" t="s">
        <v>81</v>
      </c>
      <c r="B17" s="24" t="s">
        <v>82</v>
      </c>
    </row>
    <row r="18" spans="1:2">
      <c r="A18" s="23" t="s">
        <v>83</v>
      </c>
      <c r="B18" s="24" t="s">
        <v>84</v>
      </c>
    </row>
    <row r="19" spans="1:2">
      <c r="A19" s="23" t="s">
        <v>85</v>
      </c>
      <c r="B19" s="24" t="s">
        <v>86</v>
      </c>
    </row>
    <row r="20" spans="1:2">
      <c r="A20" s="23" t="s">
        <v>87</v>
      </c>
      <c r="B20" s="24" t="s">
        <v>88</v>
      </c>
    </row>
    <row r="21" spans="1:2">
      <c r="A21" s="23" t="s">
        <v>89</v>
      </c>
      <c r="B21" s="24" t="s">
        <v>90</v>
      </c>
    </row>
    <row r="22" spans="1:2">
      <c r="A22" s="23" t="s">
        <v>91</v>
      </c>
      <c r="B22" s="24" t="s">
        <v>92</v>
      </c>
    </row>
    <row r="23" spans="1:2">
      <c r="A23" s="38" t="s">
        <v>93</v>
      </c>
      <c r="B23" s="24" t="s">
        <v>94</v>
      </c>
    </row>
    <row r="24" spans="1:2">
      <c r="A24" s="23" t="s">
        <v>95</v>
      </c>
      <c r="B24" s="24" t="s">
        <v>96</v>
      </c>
    </row>
    <row r="25" spans="1:2">
      <c r="A25" s="23" t="s">
        <v>97</v>
      </c>
      <c r="B25" s="24" t="s">
        <v>98</v>
      </c>
    </row>
    <row r="26" spans="1:2">
      <c r="A26" s="23" t="s">
        <v>99</v>
      </c>
      <c r="B26" s="24" t="s">
        <v>100</v>
      </c>
    </row>
    <row r="27" spans="1:2">
      <c r="A27" s="23" t="s">
        <v>101</v>
      </c>
      <c r="B27" s="24" t="s">
        <v>102</v>
      </c>
    </row>
    <row r="28" spans="1:2">
      <c r="A28" s="23" t="s">
        <v>103</v>
      </c>
      <c r="B28" s="24" t="s">
        <v>104</v>
      </c>
    </row>
    <row r="29" spans="1:2">
      <c r="A29" s="23" t="s">
        <v>105</v>
      </c>
      <c r="B29" s="24" t="s">
        <v>80</v>
      </c>
    </row>
    <row r="30" spans="1:2">
      <c r="A30" s="23" t="s">
        <v>106</v>
      </c>
      <c r="B30" s="24" t="s">
        <v>107</v>
      </c>
    </row>
    <row r="31" spans="1:2">
      <c r="A31" s="23" t="s">
        <v>108</v>
      </c>
      <c r="B31" s="24" t="s">
        <v>109</v>
      </c>
    </row>
    <row r="32" spans="1:2">
      <c r="A32" s="23" t="s">
        <v>110</v>
      </c>
      <c r="B32" s="24" t="s">
        <v>111</v>
      </c>
    </row>
    <row r="33" spans="1:2">
      <c r="A33" s="23" t="s">
        <v>112</v>
      </c>
      <c r="B33" s="24" t="s">
        <v>113</v>
      </c>
    </row>
    <row r="34" spans="1:2">
      <c r="A34" s="23" t="s">
        <v>114</v>
      </c>
      <c r="B34" s="24" t="s">
        <v>115</v>
      </c>
    </row>
    <row r="35" spans="1:2">
      <c r="A35" s="23" t="s">
        <v>116</v>
      </c>
      <c r="B35" s="24" t="s">
        <v>117</v>
      </c>
    </row>
    <row r="36" spans="1:2">
      <c r="A36" s="23" t="s">
        <v>118</v>
      </c>
      <c r="B36" s="24" t="s">
        <v>119</v>
      </c>
    </row>
    <row r="37" spans="1:2">
      <c r="A37" s="23" t="s">
        <v>120</v>
      </c>
      <c r="B37" s="24" t="s">
        <v>98</v>
      </c>
    </row>
    <row r="38" spans="1:2">
      <c r="A38" s="23" t="s">
        <v>121</v>
      </c>
      <c r="B38" s="24" t="s">
        <v>122</v>
      </c>
    </row>
    <row r="39" spans="1:2">
      <c r="A39" s="23" t="s">
        <v>123</v>
      </c>
      <c r="B39" s="24" t="s">
        <v>124</v>
      </c>
    </row>
    <row r="40" spans="1:2">
      <c r="A40" s="23" t="s">
        <v>125</v>
      </c>
      <c r="B40" s="24" t="s">
        <v>126</v>
      </c>
    </row>
    <row r="41" spans="1:2">
      <c r="A41" s="23" t="s">
        <v>127</v>
      </c>
      <c r="B41" s="24" t="s">
        <v>73</v>
      </c>
    </row>
    <row r="42" spans="1:2">
      <c r="A42" s="23" t="s">
        <v>128</v>
      </c>
      <c r="B42" s="24" t="s">
        <v>129</v>
      </c>
    </row>
    <row r="43" spans="1:2">
      <c r="A43" s="23" t="s">
        <v>130</v>
      </c>
      <c r="B43" s="25" t="s">
        <v>131</v>
      </c>
    </row>
    <row r="44" spans="1:2">
      <c r="A44" s="23" t="s">
        <v>132</v>
      </c>
      <c r="B44" s="25" t="s">
        <v>133</v>
      </c>
    </row>
    <row r="45" spans="1:2">
      <c r="A45" s="23" t="s">
        <v>134</v>
      </c>
      <c r="B45" s="24" t="s">
        <v>98</v>
      </c>
    </row>
    <row r="46" spans="1:2">
      <c r="A46" s="23" t="s">
        <v>135</v>
      </c>
      <c r="B46" s="24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2" sqref="A2"/>
    </sheetView>
  </sheetViews>
  <sheetFormatPr defaultRowHeight="14.4"/>
  <cols>
    <col min="1" max="1" width="14.109375" bestFit="1" customWidth="1"/>
  </cols>
  <sheetData>
    <row r="1" spans="1:1">
      <c r="A1" s="26" t="s">
        <v>38</v>
      </c>
    </row>
    <row r="2" spans="1:1">
      <c r="A2" s="27" t="s">
        <v>40</v>
      </c>
    </row>
    <row r="3" spans="1:1">
      <c r="A3" s="27" t="s">
        <v>41</v>
      </c>
    </row>
    <row r="4" spans="1:1">
      <c r="A4" s="27" t="s">
        <v>42</v>
      </c>
    </row>
    <row r="5" spans="1:1">
      <c r="A5" s="27" t="s">
        <v>43</v>
      </c>
    </row>
    <row r="6" spans="1:1">
      <c r="A6" s="27" t="s">
        <v>44</v>
      </c>
    </row>
    <row r="7" spans="1:1">
      <c r="A7" s="27" t="s">
        <v>45</v>
      </c>
    </row>
    <row r="8" spans="1:1">
      <c r="A8" s="27" t="s">
        <v>46</v>
      </c>
    </row>
    <row r="9" spans="1:1">
      <c r="A9" s="27" t="s">
        <v>47</v>
      </c>
    </row>
    <row r="10" spans="1:1">
      <c r="A10" s="27" t="s">
        <v>48</v>
      </c>
    </row>
    <row r="11" spans="1:1">
      <c r="A11" s="27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Customs Invoice Format</vt:lpstr>
      <vt:lpstr>Guide to fill Customs Invoice</vt:lpstr>
      <vt:lpstr>Annexure 1 </vt:lpstr>
      <vt:lpstr>Annexure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Server</cp:lastModifiedBy>
  <cp:lastPrinted>2018-04-26T16:00:44Z</cp:lastPrinted>
  <dcterms:created xsi:type="dcterms:W3CDTF">2017-06-23T08:17:31Z</dcterms:created>
  <dcterms:modified xsi:type="dcterms:W3CDTF">2018-04-26T16:11:37Z</dcterms:modified>
</cp:coreProperties>
</file>